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39560" yWindow="-120" windowWidth="25600" windowHeight="18380" tabRatio="500"/>
  </bookViews>
  <sheets>
    <sheet name="SRMcourse_20140212_label_refine" sheetId="1" r:id="rId1"/>
    <sheet name="Sheet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45" i="1" l="1"/>
  <c r="W44" i="1"/>
  <c r="X40" i="1"/>
  <c r="V40" i="1"/>
  <c r="AA49" i="1"/>
  <c r="X49" i="1"/>
  <c r="AD49" i="1"/>
  <c r="Z49" i="1"/>
  <c r="W49" i="1"/>
  <c r="AC49" i="1"/>
  <c r="Y49" i="1"/>
  <c r="V49" i="1"/>
  <c r="AB49" i="1"/>
  <c r="AA48" i="1"/>
  <c r="X48" i="1"/>
  <c r="AD48" i="1"/>
  <c r="Z48" i="1"/>
  <c r="W48" i="1"/>
  <c r="AC48" i="1"/>
  <c r="Y48" i="1"/>
  <c r="V48" i="1"/>
  <c r="AB48" i="1"/>
  <c r="AA47" i="1"/>
  <c r="X47" i="1"/>
  <c r="AD47" i="1"/>
  <c r="Z47" i="1"/>
  <c r="W47" i="1"/>
  <c r="AC47" i="1"/>
  <c r="Y47" i="1"/>
  <c r="V47" i="1"/>
  <c r="AB47" i="1"/>
  <c r="AA46" i="1"/>
  <c r="X46" i="1"/>
  <c r="AD46" i="1"/>
  <c r="Z46" i="1"/>
  <c r="W46" i="1"/>
  <c r="AC46" i="1"/>
  <c r="Y46" i="1"/>
  <c r="V46" i="1"/>
  <c r="AB46" i="1"/>
  <c r="AA45" i="1"/>
  <c r="X45" i="1"/>
  <c r="AD45" i="1"/>
  <c r="Z45" i="1"/>
  <c r="W45" i="1"/>
  <c r="AC45" i="1"/>
  <c r="Y45" i="1"/>
  <c r="V45" i="1"/>
  <c r="AA44" i="1"/>
  <c r="X44" i="1"/>
  <c r="AD44" i="1"/>
  <c r="Z44" i="1"/>
  <c r="AC44" i="1"/>
  <c r="Y44" i="1"/>
  <c r="V44" i="1"/>
  <c r="AB44" i="1"/>
  <c r="AA43" i="1"/>
  <c r="X43" i="1"/>
  <c r="AD43" i="1"/>
  <c r="Z43" i="1"/>
  <c r="W43" i="1"/>
  <c r="AC43" i="1"/>
  <c r="Y43" i="1"/>
  <c r="V43" i="1"/>
  <c r="AB43" i="1"/>
  <c r="AA42" i="1"/>
  <c r="X42" i="1"/>
  <c r="AD42" i="1"/>
  <c r="Z42" i="1"/>
  <c r="W42" i="1"/>
  <c r="AC42" i="1"/>
  <c r="Y42" i="1"/>
  <c r="V42" i="1"/>
  <c r="AB42" i="1"/>
  <c r="AA41" i="1"/>
  <c r="X41" i="1"/>
  <c r="AD41" i="1"/>
  <c r="Z41" i="1"/>
  <c r="W41" i="1"/>
  <c r="AC41" i="1"/>
  <c r="Y41" i="1"/>
  <c r="V41" i="1"/>
  <c r="AB41" i="1"/>
  <c r="AA40" i="1"/>
  <c r="AD40" i="1"/>
  <c r="Z40" i="1"/>
  <c r="W40" i="1"/>
  <c r="AC40" i="1"/>
  <c r="Y40" i="1"/>
  <c r="AB40" i="1"/>
  <c r="M40" i="1"/>
  <c r="N40" i="1"/>
  <c r="O40" i="1"/>
  <c r="P40" i="1"/>
  <c r="Q40" i="1"/>
  <c r="R40" i="1"/>
  <c r="S40" i="1"/>
  <c r="T40" i="1"/>
  <c r="U40" i="1"/>
  <c r="M41" i="1"/>
  <c r="N41" i="1"/>
  <c r="O41" i="1"/>
  <c r="P41" i="1"/>
  <c r="Q41" i="1"/>
  <c r="R41" i="1"/>
  <c r="S41" i="1"/>
  <c r="T41" i="1"/>
  <c r="U41" i="1"/>
  <c r="M42" i="1"/>
  <c r="N42" i="1"/>
  <c r="O42" i="1"/>
  <c r="P42" i="1"/>
  <c r="Q42" i="1"/>
  <c r="R42" i="1"/>
  <c r="S42" i="1"/>
  <c r="T42" i="1"/>
  <c r="U42" i="1"/>
  <c r="M43" i="1"/>
  <c r="N43" i="1"/>
  <c r="O43" i="1"/>
  <c r="P43" i="1"/>
  <c r="Q43" i="1"/>
  <c r="R43" i="1"/>
  <c r="S43" i="1"/>
  <c r="T43" i="1"/>
  <c r="U43" i="1"/>
  <c r="M44" i="1"/>
  <c r="N44" i="1"/>
  <c r="O44" i="1"/>
  <c r="P44" i="1"/>
  <c r="Q44" i="1"/>
  <c r="R44" i="1"/>
  <c r="S44" i="1"/>
  <c r="T44" i="1"/>
  <c r="U44" i="1"/>
  <c r="M45" i="1"/>
  <c r="N45" i="1"/>
  <c r="O45" i="1"/>
  <c r="P45" i="1"/>
  <c r="Q45" i="1"/>
  <c r="R45" i="1"/>
  <c r="S45" i="1"/>
  <c r="T45" i="1"/>
  <c r="U45" i="1"/>
  <c r="M46" i="1"/>
  <c r="N46" i="1"/>
  <c r="O46" i="1"/>
  <c r="P46" i="1"/>
  <c r="Q46" i="1"/>
  <c r="R46" i="1"/>
  <c r="S46" i="1"/>
  <c r="T46" i="1"/>
  <c r="U46" i="1"/>
  <c r="M47" i="1"/>
  <c r="N47" i="1"/>
  <c r="O47" i="1"/>
  <c r="P47" i="1"/>
  <c r="Q47" i="1"/>
  <c r="R47" i="1"/>
  <c r="S47" i="1"/>
  <c r="T47" i="1"/>
  <c r="U47" i="1"/>
  <c r="M48" i="1"/>
  <c r="N48" i="1"/>
  <c r="O48" i="1"/>
  <c r="P48" i="1"/>
  <c r="Q48" i="1"/>
  <c r="R48" i="1"/>
  <c r="S48" i="1"/>
  <c r="T48" i="1"/>
  <c r="U48" i="1"/>
  <c r="M49" i="1"/>
  <c r="N49" i="1"/>
  <c r="O49" i="1"/>
  <c r="P49" i="1"/>
  <c r="Q49" i="1"/>
  <c r="R49" i="1"/>
  <c r="S49" i="1"/>
  <c r="T49" i="1"/>
  <c r="U49" i="1"/>
  <c r="AC2" i="1"/>
  <c r="V6" i="1"/>
  <c r="M6" i="1"/>
  <c r="S35" i="1"/>
  <c r="T35" i="1"/>
  <c r="U35" i="1"/>
  <c r="AA35" i="1"/>
  <c r="X35" i="1"/>
  <c r="AD35" i="1"/>
  <c r="P35" i="1"/>
  <c r="Q35" i="1"/>
  <c r="R35" i="1"/>
  <c r="Z35" i="1"/>
  <c r="W35" i="1"/>
  <c r="AC35" i="1"/>
  <c r="M35" i="1"/>
  <c r="N35" i="1"/>
  <c r="O35" i="1"/>
  <c r="Y35" i="1"/>
  <c r="V35" i="1"/>
  <c r="AB35" i="1"/>
  <c r="S34" i="1"/>
  <c r="T34" i="1"/>
  <c r="U34" i="1"/>
  <c r="AA34" i="1"/>
  <c r="X34" i="1"/>
  <c r="AD34" i="1"/>
  <c r="P34" i="1"/>
  <c r="Q34" i="1"/>
  <c r="R34" i="1"/>
  <c r="Z34" i="1"/>
  <c r="W34" i="1"/>
  <c r="AC34" i="1"/>
  <c r="M34" i="1"/>
  <c r="N34" i="1"/>
  <c r="O34" i="1"/>
  <c r="Y34" i="1"/>
  <c r="V34" i="1"/>
  <c r="AB34" i="1"/>
  <c r="S33" i="1"/>
  <c r="T33" i="1"/>
  <c r="U33" i="1"/>
  <c r="AA33" i="1"/>
  <c r="X33" i="1"/>
  <c r="AD33" i="1"/>
  <c r="P33" i="1"/>
  <c r="Q33" i="1"/>
  <c r="R33" i="1"/>
  <c r="Z33" i="1"/>
  <c r="W33" i="1"/>
  <c r="AC33" i="1"/>
  <c r="M33" i="1"/>
  <c r="N33" i="1"/>
  <c r="O33" i="1"/>
  <c r="Y33" i="1"/>
  <c r="V33" i="1"/>
  <c r="AB33" i="1"/>
  <c r="S32" i="1"/>
  <c r="T32" i="1"/>
  <c r="U32" i="1"/>
  <c r="AA32" i="1"/>
  <c r="X32" i="1"/>
  <c r="AD32" i="1"/>
  <c r="P32" i="1"/>
  <c r="Q32" i="1"/>
  <c r="R32" i="1"/>
  <c r="Z32" i="1"/>
  <c r="W32" i="1"/>
  <c r="AC32" i="1"/>
  <c r="M32" i="1"/>
  <c r="N32" i="1"/>
  <c r="O32" i="1"/>
  <c r="Y32" i="1"/>
  <c r="V32" i="1"/>
  <c r="AB32" i="1"/>
  <c r="S31" i="1"/>
  <c r="T31" i="1"/>
  <c r="U31" i="1"/>
  <c r="AA31" i="1"/>
  <c r="X31" i="1"/>
  <c r="AD31" i="1"/>
  <c r="P31" i="1"/>
  <c r="Q31" i="1"/>
  <c r="R31" i="1"/>
  <c r="Z31" i="1"/>
  <c r="W31" i="1"/>
  <c r="AC31" i="1"/>
  <c r="M31" i="1"/>
  <c r="N31" i="1"/>
  <c r="O31" i="1"/>
  <c r="Y31" i="1"/>
  <c r="V31" i="1"/>
  <c r="AB31" i="1"/>
  <c r="S30" i="1"/>
  <c r="T30" i="1"/>
  <c r="U30" i="1"/>
  <c r="AA30" i="1"/>
  <c r="X30" i="1"/>
  <c r="AD30" i="1"/>
  <c r="P30" i="1"/>
  <c r="Q30" i="1"/>
  <c r="R30" i="1"/>
  <c r="Z30" i="1"/>
  <c r="W30" i="1"/>
  <c r="AC30" i="1"/>
  <c r="M30" i="1"/>
  <c r="N30" i="1"/>
  <c r="O30" i="1"/>
  <c r="Y30" i="1"/>
  <c r="V30" i="1"/>
  <c r="AB30" i="1"/>
  <c r="S29" i="1"/>
  <c r="T29" i="1"/>
  <c r="U29" i="1"/>
  <c r="AA29" i="1"/>
  <c r="X29" i="1"/>
  <c r="AD29" i="1"/>
  <c r="P29" i="1"/>
  <c r="Q29" i="1"/>
  <c r="R29" i="1"/>
  <c r="Z29" i="1"/>
  <c r="W29" i="1"/>
  <c r="AC29" i="1"/>
  <c r="M29" i="1"/>
  <c r="N29" i="1"/>
  <c r="O29" i="1"/>
  <c r="Y29" i="1"/>
  <c r="V29" i="1"/>
  <c r="AB29" i="1"/>
  <c r="S28" i="1"/>
  <c r="T28" i="1"/>
  <c r="U28" i="1"/>
  <c r="AA28" i="1"/>
  <c r="X28" i="1"/>
  <c r="AD28" i="1"/>
  <c r="P28" i="1"/>
  <c r="Q28" i="1"/>
  <c r="R28" i="1"/>
  <c r="Z28" i="1"/>
  <c r="W28" i="1"/>
  <c r="AC28" i="1"/>
  <c r="M28" i="1"/>
  <c r="N28" i="1"/>
  <c r="O28" i="1"/>
  <c r="Y28" i="1"/>
  <c r="V28" i="1"/>
  <c r="AB28" i="1"/>
  <c r="S27" i="1"/>
  <c r="T27" i="1"/>
  <c r="U27" i="1"/>
  <c r="AA27" i="1"/>
  <c r="X27" i="1"/>
  <c r="AD27" i="1"/>
  <c r="P27" i="1"/>
  <c r="Q27" i="1"/>
  <c r="R27" i="1"/>
  <c r="Z27" i="1"/>
  <c r="W27" i="1"/>
  <c r="AC27" i="1"/>
  <c r="M27" i="1"/>
  <c r="N27" i="1"/>
  <c r="O27" i="1"/>
  <c r="Y27" i="1"/>
  <c r="V27" i="1"/>
  <c r="AB27" i="1"/>
  <c r="S26" i="1"/>
  <c r="T26" i="1"/>
  <c r="U26" i="1"/>
  <c r="AA26" i="1"/>
  <c r="X26" i="1"/>
  <c r="AD26" i="1"/>
  <c r="P26" i="1"/>
  <c r="Q26" i="1"/>
  <c r="R26" i="1"/>
  <c r="Z26" i="1"/>
  <c r="W26" i="1"/>
  <c r="AC26" i="1"/>
  <c r="M26" i="1"/>
  <c r="N26" i="1"/>
  <c r="O26" i="1"/>
  <c r="Y26" i="1"/>
  <c r="V26" i="1"/>
  <c r="AB26" i="1"/>
  <c r="S25" i="1"/>
  <c r="T25" i="1"/>
  <c r="U25" i="1"/>
  <c r="AA25" i="1"/>
  <c r="X25" i="1"/>
  <c r="AD25" i="1"/>
  <c r="P25" i="1"/>
  <c r="Q25" i="1"/>
  <c r="R25" i="1"/>
  <c r="Z25" i="1"/>
  <c r="W25" i="1"/>
  <c r="AC25" i="1"/>
  <c r="M25" i="1"/>
  <c r="N25" i="1"/>
  <c r="O25" i="1"/>
  <c r="Y25" i="1"/>
  <c r="V25" i="1"/>
  <c r="AB25" i="1"/>
  <c r="S24" i="1"/>
  <c r="T24" i="1"/>
  <c r="U24" i="1"/>
  <c r="AA24" i="1"/>
  <c r="X24" i="1"/>
  <c r="AD24" i="1"/>
  <c r="P24" i="1"/>
  <c r="Q24" i="1"/>
  <c r="R24" i="1"/>
  <c r="Z24" i="1"/>
  <c r="W24" i="1"/>
  <c r="AC24" i="1"/>
  <c r="M24" i="1"/>
  <c r="N24" i="1"/>
  <c r="O24" i="1"/>
  <c r="Y24" i="1"/>
  <c r="V24" i="1"/>
  <c r="AB24" i="1"/>
  <c r="S23" i="1"/>
  <c r="T23" i="1"/>
  <c r="U23" i="1"/>
  <c r="AA23" i="1"/>
  <c r="X23" i="1"/>
  <c r="AD23" i="1"/>
  <c r="P23" i="1"/>
  <c r="Q23" i="1"/>
  <c r="R23" i="1"/>
  <c r="Z23" i="1"/>
  <c r="W23" i="1"/>
  <c r="AC23" i="1"/>
  <c r="M23" i="1"/>
  <c r="N23" i="1"/>
  <c r="O23" i="1"/>
  <c r="Y23" i="1"/>
  <c r="V23" i="1"/>
  <c r="AB23" i="1"/>
  <c r="S22" i="1"/>
  <c r="T22" i="1"/>
  <c r="U22" i="1"/>
  <c r="AA22" i="1"/>
  <c r="X22" i="1"/>
  <c r="AD22" i="1"/>
  <c r="P22" i="1"/>
  <c r="Q22" i="1"/>
  <c r="R22" i="1"/>
  <c r="Z22" i="1"/>
  <c r="W22" i="1"/>
  <c r="AC22" i="1"/>
  <c r="M22" i="1"/>
  <c r="N22" i="1"/>
  <c r="O22" i="1"/>
  <c r="Y22" i="1"/>
  <c r="V22" i="1"/>
  <c r="AB22" i="1"/>
  <c r="S21" i="1"/>
  <c r="T21" i="1"/>
  <c r="U21" i="1"/>
  <c r="AA21" i="1"/>
  <c r="X21" i="1"/>
  <c r="AD21" i="1"/>
  <c r="P21" i="1"/>
  <c r="Q21" i="1"/>
  <c r="R21" i="1"/>
  <c r="Z21" i="1"/>
  <c r="W21" i="1"/>
  <c r="AC21" i="1"/>
  <c r="M21" i="1"/>
  <c r="N21" i="1"/>
  <c r="O21" i="1"/>
  <c r="Y21" i="1"/>
  <c r="V21" i="1"/>
  <c r="AB21" i="1"/>
  <c r="S20" i="1"/>
  <c r="T20" i="1"/>
  <c r="U20" i="1"/>
  <c r="AA20" i="1"/>
  <c r="X20" i="1"/>
  <c r="AD20" i="1"/>
  <c r="P20" i="1"/>
  <c r="Q20" i="1"/>
  <c r="R20" i="1"/>
  <c r="Z20" i="1"/>
  <c r="W20" i="1"/>
  <c r="AC20" i="1"/>
  <c r="M20" i="1"/>
  <c r="N20" i="1"/>
  <c r="O20" i="1"/>
  <c r="Y20" i="1"/>
  <c r="V20" i="1"/>
  <c r="AB20" i="1"/>
  <c r="S19" i="1"/>
  <c r="T19" i="1"/>
  <c r="U19" i="1"/>
  <c r="AA19" i="1"/>
  <c r="X19" i="1"/>
  <c r="AD19" i="1"/>
  <c r="P19" i="1"/>
  <c r="Q19" i="1"/>
  <c r="R19" i="1"/>
  <c r="Z19" i="1"/>
  <c r="W19" i="1"/>
  <c r="AC19" i="1"/>
  <c r="M19" i="1"/>
  <c r="N19" i="1"/>
  <c r="O19" i="1"/>
  <c r="Y19" i="1"/>
  <c r="V19" i="1"/>
  <c r="AB19" i="1"/>
  <c r="S18" i="1"/>
  <c r="T18" i="1"/>
  <c r="U18" i="1"/>
  <c r="AA18" i="1"/>
  <c r="X18" i="1"/>
  <c r="AD18" i="1"/>
  <c r="P18" i="1"/>
  <c r="Q18" i="1"/>
  <c r="R18" i="1"/>
  <c r="Z18" i="1"/>
  <c r="W18" i="1"/>
  <c r="AC18" i="1"/>
  <c r="M18" i="1"/>
  <c r="N18" i="1"/>
  <c r="O18" i="1"/>
  <c r="Y18" i="1"/>
  <c r="V18" i="1"/>
  <c r="AB18" i="1"/>
  <c r="S17" i="1"/>
  <c r="T17" i="1"/>
  <c r="U17" i="1"/>
  <c r="AA17" i="1"/>
  <c r="X17" i="1"/>
  <c r="AD17" i="1"/>
  <c r="P17" i="1"/>
  <c r="Q17" i="1"/>
  <c r="R17" i="1"/>
  <c r="Z17" i="1"/>
  <c r="W17" i="1"/>
  <c r="AC17" i="1"/>
  <c r="M17" i="1"/>
  <c r="N17" i="1"/>
  <c r="O17" i="1"/>
  <c r="Y17" i="1"/>
  <c r="V17" i="1"/>
  <c r="AB17" i="1"/>
  <c r="S16" i="1"/>
  <c r="T16" i="1"/>
  <c r="U16" i="1"/>
  <c r="AA16" i="1"/>
  <c r="X16" i="1"/>
  <c r="AD16" i="1"/>
  <c r="P16" i="1"/>
  <c r="Q16" i="1"/>
  <c r="R16" i="1"/>
  <c r="Z16" i="1"/>
  <c r="W16" i="1"/>
  <c r="AC16" i="1"/>
  <c r="M16" i="1"/>
  <c r="N16" i="1"/>
  <c r="O16" i="1"/>
  <c r="Y16" i="1"/>
  <c r="V16" i="1"/>
  <c r="AB16" i="1"/>
  <c r="S15" i="1"/>
  <c r="T15" i="1"/>
  <c r="U15" i="1"/>
  <c r="AA15" i="1"/>
  <c r="X15" i="1"/>
  <c r="AD15" i="1"/>
  <c r="P15" i="1"/>
  <c r="Q15" i="1"/>
  <c r="R15" i="1"/>
  <c r="Z15" i="1"/>
  <c r="W15" i="1"/>
  <c r="AC15" i="1"/>
  <c r="M15" i="1"/>
  <c r="N15" i="1"/>
  <c r="O15" i="1"/>
  <c r="Y15" i="1"/>
  <c r="V15" i="1"/>
  <c r="AB15" i="1"/>
  <c r="S14" i="1"/>
  <c r="T14" i="1"/>
  <c r="U14" i="1"/>
  <c r="AA14" i="1"/>
  <c r="X14" i="1"/>
  <c r="AD14" i="1"/>
  <c r="P14" i="1"/>
  <c r="Q14" i="1"/>
  <c r="R14" i="1"/>
  <c r="Z14" i="1"/>
  <c r="W14" i="1"/>
  <c r="AC14" i="1"/>
  <c r="M14" i="1"/>
  <c r="N14" i="1"/>
  <c r="O14" i="1"/>
  <c r="Y14" i="1"/>
  <c r="V14" i="1"/>
  <c r="AB14" i="1"/>
  <c r="S13" i="1"/>
  <c r="T13" i="1"/>
  <c r="U13" i="1"/>
  <c r="AA13" i="1"/>
  <c r="X13" i="1"/>
  <c r="AD13" i="1"/>
  <c r="P13" i="1"/>
  <c r="Q13" i="1"/>
  <c r="R13" i="1"/>
  <c r="Z13" i="1"/>
  <c r="W13" i="1"/>
  <c r="AC13" i="1"/>
  <c r="M13" i="1"/>
  <c r="N13" i="1"/>
  <c r="O13" i="1"/>
  <c r="Y13" i="1"/>
  <c r="V13" i="1"/>
  <c r="AB13" i="1"/>
  <c r="S12" i="1"/>
  <c r="T12" i="1"/>
  <c r="U12" i="1"/>
  <c r="AA12" i="1"/>
  <c r="X12" i="1"/>
  <c r="AD12" i="1"/>
  <c r="P12" i="1"/>
  <c r="Q12" i="1"/>
  <c r="R12" i="1"/>
  <c r="Z12" i="1"/>
  <c r="W12" i="1"/>
  <c r="AC12" i="1"/>
  <c r="M12" i="1"/>
  <c r="N12" i="1"/>
  <c r="O12" i="1"/>
  <c r="Y12" i="1"/>
  <c r="V12" i="1"/>
  <c r="AB12" i="1"/>
  <c r="S11" i="1"/>
  <c r="T11" i="1"/>
  <c r="U11" i="1"/>
  <c r="AA11" i="1"/>
  <c r="X11" i="1"/>
  <c r="AD11" i="1"/>
  <c r="P11" i="1"/>
  <c r="Q11" i="1"/>
  <c r="R11" i="1"/>
  <c r="Z11" i="1"/>
  <c r="W11" i="1"/>
  <c r="AC11" i="1"/>
  <c r="M11" i="1"/>
  <c r="N11" i="1"/>
  <c r="O11" i="1"/>
  <c r="Y11" i="1"/>
  <c r="V11" i="1"/>
  <c r="AB11" i="1"/>
  <c r="S10" i="1"/>
  <c r="T10" i="1"/>
  <c r="U10" i="1"/>
  <c r="AA10" i="1"/>
  <c r="X10" i="1"/>
  <c r="AD10" i="1"/>
  <c r="P10" i="1"/>
  <c r="Q10" i="1"/>
  <c r="R10" i="1"/>
  <c r="Z10" i="1"/>
  <c r="W10" i="1"/>
  <c r="AC10" i="1"/>
  <c r="M10" i="1"/>
  <c r="N10" i="1"/>
  <c r="O10" i="1"/>
  <c r="Y10" i="1"/>
  <c r="V10" i="1"/>
  <c r="AB10" i="1"/>
  <c r="S9" i="1"/>
  <c r="T9" i="1"/>
  <c r="U9" i="1"/>
  <c r="AA9" i="1"/>
  <c r="X9" i="1"/>
  <c r="AD9" i="1"/>
  <c r="P9" i="1"/>
  <c r="Q9" i="1"/>
  <c r="R9" i="1"/>
  <c r="Z9" i="1"/>
  <c r="W9" i="1"/>
  <c r="AC9" i="1"/>
  <c r="M9" i="1"/>
  <c r="N9" i="1"/>
  <c r="O9" i="1"/>
  <c r="Y9" i="1"/>
  <c r="V9" i="1"/>
  <c r="AB9" i="1"/>
  <c r="S8" i="1"/>
  <c r="T8" i="1"/>
  <c r="U8" i="1"/>
  <c r="AA8" i="1"/>
  <c r="X8" i="1"/>
  <c r="AD8" i="1"/>
  <c r="P8" i="1"/>
  <c r="Q8" i="1"/>
  <c r="R8" i="1"/>
  <c r="Z8" i="1"/>
  <c r="W8" i="1"/>
  <c r="AC8" i="1"/>
  <c r="M8" i="1"/>
  <c r="N8" i="1"/>
  <c r="O8" i="1"/>
  <c r="Y8" i="1"/>
  <c r="V8" i="1"/>
  <c r="AB8" i="1"/>
  <c r="S7" i="1"/>
  <c r="T7" i="1"/>
  <c r="U7" i="1"/>
  <c r="AA7" i="1"/>
  <c r="X7" i="1"/>
  <c r="AD7" i="1"/>
  <c r="P7" i="1"/>
  <c r="Q7" i="1"/>
  <c r="R7" i="1"/>
  <c r="Z7" i="1"/>
  <c r="W7" i="1"/>
  <c r="AC7" i="1"/>
  <c r="M7" i="1"/>
  <c r="N7" i="1"/>
  <c r="O7" i="1"/>
  <c r="Y7" i="1"/>
  <c r="V7" i="1"/>
  <c r="AB7" i="1"/>
  <c r="S6" i="1"/>
  <c r="T6" i="1"/>
  <c r="U6" i="1"/>
  <c r="AA6" i="1"/>
  <c r="X6" i="1"/>
  <c r="AD6" i="1"/>
  <c r="P6" i="1"/>
  <c r="Q6" i="1"/>
  <c r="R6" i="1"/>
  <c r="Z6" i="1"/>
  <c r="W6" i="1"/>
  <c r="AC6" i="1"/>
  <c r="N6" i="1"/>
  <c r="O6" i="1"/>
  <c r="Y6" i="1"/>
  <c r="AB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6" i="1"/>
</calcChain>
</file>

<file path=xl/sharedStrings.xml><?xml version="1.0" encoding="utf-8"?>
<sst xmlns="http://schemas.openxmlformats.org/spreadsheetml/2006/main" count="139" uniqueCount="71">
  <si>
    <t>ProteinName</t>
  </si>
  <si>
    <t>PeptideModifiedSequence</t>
  </si>
  <si>
    <t>0h_rep1 RatioToStandard</t>
  </si>
  <si>
    <t>6h_rep1 RatioToStandard</t>
  </si>
  <si>
    <t>48h_rep1 RatioToStandard</t>
  </si>
  <si>
    <t>0h_rep2 RatioToStandard</t>
  </si>
  <si>
    <t>6h_rep2 RatioToStandard</t>
  </si>
  <si>
    <t>48h_rep2 RatioToStandard</t>
  </si>
  <si>
    <t>0h_rep3 RatioToStandard</t>
  </si>
  <si>
    <t>6h_rep3 RatioToStandard</t>
  </si>
  <si>
    <t>48h_rep3 RatioToStandard</t>
  </si>
  <si>
    <t>Rv1812c_Rv1812c</t>
  </si>
  <si>
    <t>VTTSTGASYSYDR</t>
  </si>
  <si>
    <t>VIGVPAMFAAGDVAAAR</t>
  </si>
  <si>
    <t>ADLLAAAAPR</t>
  </si>
  <si>
    <t>Rv2027c_dosT</t>
  </si>
  <si>
    <t>AIVHTAAELVDAR</t>
  </si>
  <si>
    <t>GVLGALIEEPKPIR</t>
  </si>
  <si>
    <t>SAIFDLHAGPSR</t>
  </si>
  <si>
    <t>Rv0079_Rv0079</t>
  </si>
  <si>
    <t>EFPDVAVFSGGR</t>
  </si>
  <si>
    <t>AQAATAGIDDLRPALIR</t>
  </si>
  <si>
    <t>LTTPAEALVTR</t>
  </si>
  <si>
    <t>Rv1996_Rv1996</t>
  </si>
  <si>
    <t>GQGAVAGALLGSVSSSLVR</t>
  </si>
  <si>
    <t>LNWAPIEWR</t>
  </si>
  <si>
    <t>AVVNSGQAPVIVAR</t>
  </si>
  <si>
    <t>Rv1738_Rv1738</t>
  </si>
  <si>
    <t>ELVGVGLAR</t>
  </si>
  <si>
    <t>NVPEIGDELSVAR</t>
  </si>
  <si>
    <t>VSTHDIEAVTHQPAR</t>
  </si>
  <si>
    <t>Rv2623_TB31.7</t>
  </si>
  <si>
    <t>HLIDDALK</t>
  </si>
  <si>
    <t>LLGSVSSGLLR</t>
  </si>
  <si>
    <t>GGYAGMLVGSVGETVAQLAR</t>
  </si>
  <si>
    <t>Rv2031c_hspX</t>
  </si>
  <si>
    <t>SEFAYGSFVR</t>
  </si>
  <si>
    <t>TVSLPVGADEDDIK</t>
  </si>
  <si>
    <t>GILTVSVAVSEGKPTEK</t>
  </si>
  <si>
    <t>Rv2626c_hrp1</t>
  </si>
  <si>
    <t>GLAAGLDPNTATAGELAR</t>
  </si>
  <si>
    <t>LVGIVTEADIAR</t>
  </si>
  <si>
    <t>HLPEHAIVQFVK</t>
  </si>
  <si>
    <t>Rv3132c_devS</t>
  </si>
  <si>
    <t>GLGVIGLLIEDPKPLR</t>
  </si>
  <si>
    <t>LSDVVDDLQDVIQEIR</t>
  </si>
  <si>
    <t>TTIYDLHGASQGITR</t>
  </si>
  <si>
    <t>Rv3133c_devR</t>
  </si>
  <si>
    <t>VPAARPDVAVLDVR</t>
  </si>
  <si>
    <t>LPDGNGIELC[+57]R</t>
  </si>
  <si>
    <t>TLLGLLSEGLTNK</t>
  </si>
  <si>
    <t>Label-based</t>
  </si>
  <si>
    <t>Average of ratio to average of 0h</t>
  </si>
  <si>
    <t>Standard deviation of ratio to average of 0h</t>
  </si>
  <si>
    <t>CV of ratio to average of 0h</t>
  </si>
  <si>
    <t>0h</t>
  </si>
  <si>
    <t>6h</t>
  </si>
  <si>
    <t>48h</t>
  </si>
  <si>
    <t>Average CV</t>
  </si>
  <si>
    <t>RatioToStandard</t>
  </si>
  <si>
    <t>0h_rep1</t>
  </si>
  <si>
    <t>0h_rep2</t>
  </si>
  <si>
    <t>0h_rep3</t>
  </si>
  <si>
    <t>6h_rep1</t>
  </si>
  <si>
    <t>6h_rep2</t>
  </si>
  <si>
    <t>6h_rep3</t>
  </si>
  <si>
    <t>48h_rep1</t>
  </si>
  <si>
    <t>48h_rep2</t>
  </si>
  <si>
    <t>48h_rep3</t>
  </si>
  <si>
    <t>Ratio to average of 0h</t>
  </si>
  <si>
    <t>0h_average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</si>
</sst>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0" applyNumberFormat="1" applyFill="1"/>
    <xf numFmtId="0" fontId="2" fillId="2" borderId="0" xfId="0" applyFont="1" applyFill="1"/>
    <xf numFmtId="2" fontId="0" fillId="0" borderId="0" xfId="0" applyNumberFormat="1"/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SRMcourse_20140212_label_refine!$L$40</c:f>
              <c:strCache>
                <c:ptCount val="1"/>
                <c:pt idx="0">
                  <c:v>Rv1812c_Rv1812c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SRMcourse_20140212_label_refine!$V$40:$X$40</c:f>
              <c:numCache>
                <c:formatCode>0.0</c:formatCode>
                <c:ptCount val="3"/>
                <c:pt idx="0">
                  <c:v>1.0</c:v>
                </c:pt>
                <c:pt idx="1">
                  <c:v>0.906988555531033</c:v>
                </c:pt>
                <c:pt idx="2">
                  <c:v>0.792579788654036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SRMcourse_20140212_label_refine!$L$41</c:f>
              <c:strCache>
                <c:ptCount val="1"/>
                <c:pt idx="0">
                  <c:v>Rv2027c_dosT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SRMcourse_20140212_label_refine!$V$41:$X$41</c:f>
              <c:numCache>
                <c:formatCode>0.0</c:formatCode>
                <c:ptCount val="3"/>
                <c:pt idx="0">
                  <c:v>1.0</c:v>
                </c:pt>
                <c:pt idx="1">
                  <c:v>1.131764191018152</c:v>
                </c:pt>
                <c:pt idx="2">
                  <c:v>1.016971141988258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SRMcourse_20140212_label_refine!$L$42</c:f>
              <c:strCache>
                <c:ptCount val="1"/>
                <c:pt idx="0">
                  <c:v>Rv0079_Rv0079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SRMcourse_20140212_label_refine!$V$42:$X$42</c:f>
              <c:numCache>
                <c:formatCode>0.0</c:formatCode>
                <c:ptCount val="3"/>
                <c:pt idx="0">
                  <c:v>1.0</c:v>
                </c:pt>
                <c:pt idx="1">
                  <c:v>2.0708858508017</c:v>
                </c:pt>
                <c:pt idx="2">
                  <c:v>7.276448858743472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SRMcourse_20140212_label_refine!$L$43</c:f>
              <c:strCache>
                <c:ptCount val="1"/>
                <c:pt idx="0">
                  <c:v>Rv1996_Rv1996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SRMcourse_20140212_label_refine!$V$43:$X$43</c:f>
              <c:numCache>
                <c:formatCode>0.0</c:formatCode>
                <c:ptCount val="3"/>
                <c:pt idx="0">
                  <c:v>1.0</c:v>
                </c:pt>
                <c:pt idx="1">
                  <c:v>1.390014757212264</c:v>
                </c:pt>
                <c:pt idx="2">
                  <c:v>4.151755166890163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SRMcourse_20140212_label_refine!$L$44</c:f>
              <c:strCache>
                <c:ptCount val="1"/>
                <c:pt idx="0">
                  <c:v>Rv1738_Rv1738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SRMcourse_20140212_label_refine!$V$44:$X$44</c:f>
              <c:numCache>
                <c:formatCode>0.0</c:formatCode>
                <c:ptCount val="3"/>
                <c:pt idx="0">
                  <c:v>1</c:v>
                </c:pt>
                <c:pt idx="1">
                  <c:v>9.40566207089563</c:v>
                </c:pt>
                <c:pt idx="2">
                  <c:v>59.63359581643555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SRMcourse_20140212_label_refine!$L$45</c:f>
              <c:strCache>
                <c:ptCount val="1"/>
                <c:pt idx="0">
                  <c:v>Rv2623_TB31.7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SRMcourse_20140212_label_refine!$V$45:$X$45</c:f>
              <c:numCache>
                <c:formatCode>0.0</c:formatCode>
                <c:ptCount val="3"/>
                <c:pt idx="0">
                  <c:v>1</c:v>
                </c:pt>
                <c:pt idx="1">
                  <c:v>2.388738356805333</c:v>
                </c:pt>
                <c:pt idx="2">
                  <c:v>13.1176001464579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SRMcourse_20140212_label_refine!$L$46</c:f>
              <c:strCache>
                <c:ptCount val="1"/>
                <c:pt idx="0">
                  <c:v>Rv2031c_hspX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SRMcourse_20140212_label_refine!$V$46:$X$46</c:f>
              <c:numCache>
                <c:formatCode>0.0</c:formatCode>
                <c:ptCount val="3"/>
                <c:pt idx="0">
                  <c:v>1.0</c:v>
                </c:pt>
                <c:pt idx="1">
                  <c:v>19.38802508518229</c:v>
                </c:pt>
                <c:pt idx="2">
                  <c:v>160.8436916182684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SRMcourse_20140212_label_refine!$L$47</c:f>
              <c:strCache>
                <c:ptCount val="1"/>
                <c:pt idx="0">
                  <c:v>Rv2626c_hrp1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SRMcourse_20140212_label_refine!$V$47:$X$47</c:f>
              <c:numCache>
                <c:formatCode>0.0</c:formatCode>
                <c:ptCount val="3"/>
                <c:pt idx="0">
                  <c:v>1.0</c:v>
                </c:pt>
                <c:pt idx="1">
                  <c:v>22.68758156320337</c:v>
                </c:pt>
                <c:pt idx="2">
                  <c:v>107.8181768701408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SRMcourse_20140212_label_refine!$L$48</c:f>
              <c:strCache>
                <c:ptCount val="1"/>
                <c:pt idx="0">
                  <c:v>Rv3132c_devS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SRMcourse_20140212_label_refine!$V$48:$X$48</c:f>
              <c:numCache>
                <c:formatCode>0.0</c:formatCode>
                <c:ptCount val="3"/>
                <c:pt idx="0">
                  <c:v>1.0</c:v>
                </c:pt>
                <c:pt idx="1">
                  <c:v>1.188552499850603</c:v>
                </c:pt>
                <c:pt idx="2">
                  <c:v>2.035113281249146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SRMcourse_20140212_label_refine!$L$49</c:f>
              <c:strCache>
                <c:ptCount val="1"/>
                <c:pt idx="0">
                  <c:v>Rv3133c_devR</c:v>
                </c:pt>
              </c:strCache>
            </c:strRef>
          </c:tx>
          <c:marker>
            <c:symbol val="none"/>
          </c:marker>
          <c:cat>
            <c:strRef>
              <c:f>SRMcourse_20140212_label_refine!$V$39:$X$39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SRMcourse_20140212_label_refine!$V$49:$X$49</c:f>
              <c:numCache>
                <c:formatCode>0.0</c:formatCode>
                <c:ptCount val="3"/>
                <c:pt idx="0">
                  <c:v>1.0</c:v>
                </c:pt>
                <c:pt idx="1">
                  <c:v>1.314731091932574</c:v>
                </c:pt>
                <c:pt idx="2">
                  <c:v>2.736150927766006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2624744"/>
        <c:axId val="2113906488"/>
      </c:lineChart>
      <c:catAx>
        <c:axId val="-2122624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113906488"/>
        <c:crosses val="autoZero"/>
        <c:auto val="1"/>
        <c:lblAlgn val="ctr"/>
        <c:lblOffset val="100"/>
        <c:noMultiLvlLbl val="0"/>
      </c:catAx>
      <c:valAx>
        <c:axId val="2113906488"/>
        <c:scaling>
          <c:logBase val="2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ratio vs. time point 0h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2122624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37</xdr:row>
      <xdr:rowOff>25400</xdr:rowOff>
    </xdr:from>
    <xdr:to>
      <xdr:col>10</xdr:col>
      <xdr:colOff>0</xdr:colOff>
      <xdr:row>52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abSelected="1" workbookViewId="0"/>
  </sheetViews>
  <sheetFormatPr baseColWidth="10" defaultRowHeight="15" x14ac:dyDescent="0"/>
  <cols>
    <col min="1" max="1" width="16.1640625" customWidth="1"/>
    <col min="2" max="2" width="26" customWidth="1"/>
    <col min="12" max="12" width="18.33203125" customWidth="1"/>
  </cols>
  <sheetData>
    <row r="1" spans="1:30" ht="23">
      <c r="A1" s="1" t="s">
        <v>51</v>
      </c>
    </row>
    <row r="2" spans="1:30">
      <c r="AB2" s="10" t="s">
        <v>58</v>
      </c>
      <c r="AC2" s="11">
        <f>AVERAGE(AB6:AD35)</f>
        <v>0.15104510126295154</v>
      </c>
    </row>
    <row r="4" spans="1:30">
      <c r="A4" s="12"/>
      <c r="B4" s="12"/>
      <c r="C4" s="2" t="s">
        <v>59</v>
      </c>
      <c r="D4" s="3"/>
      <c r="E4" s="3"/>
      <c r="F4" s="3"/>
      <c r="G4" s="3"/>
      <c r="H4" s="3"/>
      <c r="I4" s="3"/>
      <c r="J4" s="3"/>
      <c r="K4" s="4"/>
      <c r="L4" s="3"/>
      <c r="M4" s="2" t="s">
        <v>69</v>
      </c>
      <c r="N4" s="3"/>
      <c r="O4" s="3"/>
      <c r="P4" s="3"/>
      <c r="Q4" s="3"/>
      <c r="R4" s="3"/>
      <c r="S4" s="3"/>
      <c r="T4" s="3"/>
      <c r="U4" s="4"/>
      <c r="V4" s="2" t="s">
        <v>52</v>
      </c>
      <c r="W4" s="3"/>
      <c r="X4" s="4"/>
      <c r="Y4" s="2" t="s">
        <v>53</v>
      </c>
      <c r="Z4" s="3"/>
      <c r="AA4" s="4"/>
      <c r="AB4" s="2" t="s">
        <v>54</v>
      </c>
      <c r="AC4" s="3"/>
      <c r="AD4" s="4"/>
    </row>
    <row r="5" spans="1:30">
      <c r="A5" s="12" t="s">
        <v>0</v>
      </c>
      <c r="B5" s="12" t="s">
        <v>1</v>
      </c>
      <c r="C5" s="5" t="s">
        <v>60</v>
      </c>
      <c r="D5" s="6" t="s">
        <v>61</v>
      </c>
      <c r="E5" s="6" t="s">
        <v>62</v>
      </c>
      <c r="F5" s="6" t="s">
        <v>63</v>
      </c>
      <c r="G5" s="6" t="s">
        <v>64</v>
      </c>
      <c r="H5" s="6" t="s">
        <v>65</v>
      </c>
      <c r="I5" s="6" t="s">
        <v>66</v>
      </c>
      <c r="J5" s="6" t="s">
        <v>67</v>
      </c>
      <c r="K5" s="7" t="s">
        <v>68</v>
      </c>
      <c r="L5" s="6" t="s">
        <v>70</v>
      </c>
      <c r="M5" s="5" t="s">
        <v>60</v>
      </c>
      <c r="N5" s="6" t="s">
        <v>61</v>
      </c>
      <c r="O5" s="6" t="s">
        <v>62</v>
      </c>
      <c r="P5" s="6" t="s">
        <v>63</v>
      </c>
      <c r="Q5" s="6" t="s">
        <v>64</v>
      </c>
      <c r="R5" s="6" t="s">
        <v>65</v>
      </c>
      <c r="S5" s="6" t="s">
        <v>66</v>
      </c>
      <c r="T5" s="6" t="s">
        <v>67</v>
      </c>
      <c r="U5" s="7" t="s">
        <v>68</v>
      </c>
      <c r="V5" s="5" t="s">
        <v>55</v>
      </c>
      <c r="W5" s="6" t="s">
        <v>56</v>
      </c>
      <c r="X5" s="7" t="s">
        <v>57</v>
      </c>
      <c r="Y5" s="5" t="s">
        <v>55</v>
      </c>
      <c r="Z5" s="6" t="s">
        <v>56</v>
      </c>
      <c r="AA5" s="7" t="s">
        <v>57</v>
      </c>
      <c r="AB5" s="5" t="s">
        <v>55</v>
      </c>
      <c r="AC5" s="6" t="s">
        <v>56</v>
      </c>
      <c r="AD5" s="7" t="s">
        <v>57</v>
      </c>
    </row>
    <row r="6" spans="1:30">
      <c r="A6" t="s">
        <v>11</v>
      </c>
      <c r="B6" t="s">
        <v>12</v>
      </c>
      <c r="C6">
        <v>0.26869999999999999</v>
      </c>
      <c r="D6">
        <v>0.22239999999999999</v>
      </c>
      <c r="E6">
        <v>0.26629999999999998</v>
      </c>
      <c r="F6">
        <v>0.20319999999999999</v>
      </c>
      <c r="G6">
        <v>0.2477</v>
      </c>
      <c r="H6">
        <v>0.2238</v>
      </c>
      <c r="I6">
        <v>0.23200000000000001</v>
      </c>
      <c r="J6">
        <v>0.19889999999999999</v>
      </c>
      <c r="K6">
        <v>0.16650000000000001</v>
      </c>
      <c r="L6" s="13">
        <f>AVERAGE(C6:E6)</f>
        <v>0.25246666666666667</v>
      </c>
      <c r="M6" s="8">
        <f>C6/$L6</f>
        <v>1.0642989173488249</v>
      </c>
      <c r="N6" s="8">
        <f>D6/$L6</f>
        <v>0.88090837074201211</v>
      </c>
      <c r="O6" s="8">
        <f>E6/$L6</f>
        <v>1.0547927119091629</v>
      </c>
      <c r="P6" s="8">
        <f>F6/$L6</f>
        <v>0.80485872722471608</v>
      </c>
      <c r="Q6" s="8">
        <f>G6/$L6</f>
        <v>0.98111961975178241</v>
      </c>
      <c r="R6" s="8">
        <f>H6/$L6</f>
        <v>0.88645365724848157</v>
      </c>
      <c r="S6" s="8">
        <f>I6/$L6</f>
        <v>0.91893319250066019</v>
      </c>
      <c r="T6" s="8">
        <f>J6/$L6</f>
        <v>0.78782677581198834</v>
      </c>
      <c r="U6" s="8">
        <f>K6/$L6</f>
        <v>0.6594930023765514</v>
      </c>
      <c r="V6" s="8">
        <f>AVERAGE(M6:O6)</f>
        <v>1</v>
      </c>
      <c r="W6" s="8">
        <f>AVERAGE(P6:R6)</f>
        <v>0.89081066807499332</v>
      </c>
      <c r="X6" s="8">
        <f>AVERAGE(S6:U6)</f>
        <v>0.78875099022973327</v>
      </c>
      <c r="Y6" s="8">
        <f>STDEV(M6:O6)</f>
        <v>0.10324584303959547</v>
      </c>
      <c r="Z6" s="8">
        <f>STDEV(P6:R6)</f>
        <v>8.8211185323156513E-2</v>
      </c>
      <c r="AA6" s="8">
        <f>STDEV(S6:U6)</f>
        <v>0.12972256431371457</v>
      </c>
      <c r="AB6" s="9">
        <f>Y6/V6</f>
        <v>0.10324584303959547</v>
      </c>
      <c r="AC6" s="9">
        <f t="shared" ref="AC6:AD21" si="0">Z6/W6</f>
        <v>9.9023494536473619E-2</v>
      </c>
      <c r="AD6" s="9">
        <f t="shared" si="0"/>
        <v>0.16446580216137832</v>
      </c>
    </row>
    <row r="7" spans="1:30">
      <c r="A7" t="s">
        <v>11</v>
      </c>
      <c r="B7" t="s">
        <v>13</v>
      </c>
      <c r="C7">
        <v>0.44290000000000002</v>
      </c>
      <c r="D7">
        <v>0.36480000000000001</v>
      </c>
      <c r="E7">
        <v>0.46189999999999998</v>
      </c>
      <c r="F7">
        <v>0.34200000000000003</v>
      </c>
      <c r="G7">
        <v>0.43309999999999998</v>
      </c>
      <c r="H7">
        <v>0.3962</v>
      </c>
      <c r="I7">
        <v>0.33739999999999998</v>
      </c>
      <c r="J7">
        <v>0.34360000000000002</v>
      </c>
      <c r="K7">
        <v>0.35139999999999999</v>
      </c>
      <c r="L7" s="13">
        <f t="shared" ref="L7:L35" si="1">AVERAGE(C7:E7)</f>
        <v>0.42320000000000002</v>
      </c>
      <c r="M7" s="8">
        <f>C7/$L7</f>
        <v>1.0465500945179584</v>
      </c>
      <c r="N7" s="8">
        <f>D7/$L7</f>
        <v>0.8620037807183365</v>
      </c>
      <c r="O7" s="8">
        <f>E7/$L7</f>
        <v>1.0914461247637051</v>
      </c>
      <c r="P7" s="8">
        <f>F7/$L7</f>
        <v>0.80812854442344051</v>
      </c>
      <c r="Q7" s="8">
        <f>G7/$L7</f>
        <v>1.0233931947069943</v>
      </c>
      <c r="R7" s="8">
        <f>H7/$L7</f>
        <v>0.93620037807183365</v>
      </c>
      <c r="S7" s="8">
        <f>I7/$L7</f>
        <v>0.79725897920604905</v>
      </c>
      <c r="T7" s="8">
        <f>J7/$L7</f>
        <v>0.81190926275992437</v>
      </c>
      <c r="U7" s="8">
        <f>K7/$L7</f>
        <v>0.83034026465028354</v>
      </c>
      <c r="V7" s="8">
        <f>AVERAGE(M7:O7)</f>
        <v>1</v>
      </c>
      <c r="W7" s="8">
        <f>AVERAGE(P7:R7)</f>
        <v>0.92257403906742275</v>
      </c>
      <c r="X7" s="8">
        <f>AVERAGE(S7:U7)</f>
        <v>0.81316950220541895</v>
      </c>
      <c r="Y7" s="8">
        <f>STDEV(M7:O7)</f>
        <v>0.12159823512280706</v>
      </c>
      <c r="Z7" s="8">
        <f>STDEV(P7:R7)</f>
        <v>0.10827730718586663</v>
      </c>
      <c r="AA7" s="8">
        <f>STDEV(S7:U7)</f>
        <v>1.6576610457379872E-2</v>
      </c>
      <c r="AB7" s="9">
        <f t="shared" ref="AB7:AD35" si="2">Y7/V7</f>
        <v>0.12159823512280706</v>
      </c>
      <c r="AC7" s="9">
        <f t="shared" si="0"/>
        <v>0.11736435516364406</v>
      </c>
      <c r="AD7" s="9">
        <f t="shared" si="0"/>
        <v>2.038518465390303E-2</v>
      </c>
    </row>
    <row r="8" spans="1:30">
      <c r="A8" t="s">
        <v>11</v>
      </c>
      <c r="B8" t="s">
        <v>14</v>
      </c>
      <c r="C8">
        <v>0.35389999999999999</v>
      </c>
      <c r="D8">
        <v>0.35720000000000002</v>
      </c>
      <c r="E8">
        <v>0.36659999999999998</v>
      </c>
      <c r="F8">
        <v>0.28289999999999998</v>
      </c>
      <c r="G8">
        <v>0.33750000000000002</v>
      </c>
      <c r="H8">
        <v>0.35770000000000002</v>
      </c>
      <c r="I8">
        <v>0.35039999999999999</v>
      </c>
      <c r="J8">
        <v>0.27250000000000002</v>
      </c>
      <c r="K8">
        <v>0.2132</v>
      </c>
      <c r="L8" s="13">
        <f t="shared" si="1"/>
        <v>0.35923333333333335</v>
      </c>
      <c r="M8" s="8">
        <f>C8/$L8</f>
        <v>0.98515356778324203</v>
      </c>
      <c r="N8" s="8">
        <f>D8/$L8</f>
        <v>0.99433979771736103</v>
      </c>
      <c r="O8" s="8">
        <f>E8/$L8</f>
        <v>1.0205066344993967</v>
      </c>
      <c r="P8" s="8">
        <f>F8/$L8</f>
        <v>0.78751043889765238</v>
      </c>
      <c r="Q8" s="8">
        <f>G8/$L8</f>
        <v>0.9395007887167115</v>
      </c>
      <c r="R8" s="8">
        <f>H8/$L8</f>
        <v>0.99573165073768211</v>
      </c>
      <c r="S8" s="8">
        <f>I8/$L8</f>
        <v>0.97541059664099461</v>
      </c>
      <c r="T8" s="8">
        <f>J8/$L8</f>
        <v>0.75855989607497454</v>
      </c>
      <c r="U8" s="8">
        <f>K8/$L8</f>
        <v>0.59348612786489741</v>
      </c>
      <c r="V8" s="8">
        <f>AVERAGE(M8:O8)</f>
        <v>1</v>
      </c>
      <c r="W8" s="8">
        <f>AVERAGE(P8:R8)</f>
        <v>0.90758095945068196</v>
      </c>
      <c r="X8" s="8">
        <f>AVERAGE(S8:U8)</f>
        <v>0.77581887352695544</v>
      </c>
      <c r="Y8" s="8">
        <f>STDEV(M8:O8)</f>
        <v>1.8343616027640619E-2</v>
      </c>
      <c r="Z8" s="8">
        <f>STDEV(P8:R8)</f>
        <v>0.10771803419257144</v>
      </c>
      <c r="AA8" s="8">
        <f>STDEV(S8:U8)</f>
        <v>0.19154628471858184</v>
      </c>
      <c r="AB8" s="9">
        <f t="shared" si="2"/>
        <v>1.8343616027640619E-2</v>
      </c>
      <c r="AC8" s="9">
        <f t="shared" si="0"/>
        <v>0.11868697009440164</v>
      </c>
      <c r="AD8" s="9">
        <f t="shared" si="0"/>
        <v>0.24689562377851415</v>
      </c>
    </row>
    <row r="9" spans="1:30">
      <c r="A9" t="s">
        <v>15</v>
      </c>
      <c r="B9" t="s">
        <v>16</v>
      </c>
      <c r="C9">
        <v>0.2417</v>
      </c>
      <c r="D9">
        <v>0.24210000000000001</v>
      </c>
      <c r="E9">
        <v>0.2959</v>
      </c>
      <c r="F9">
        <v>0.31359999999999999</v>
      </c>
      <c r="G9">
        <v>0.29470000000000002</v>
      </c>
      <c r="H9">
        <v>0.46839999999999998</v>
      </c>
      <c r="I9">
        <v>0.2989</v>
      </c>
      <c r="J9">
        <v>0.36230000000000001</v>
      </c>
      <c r="K9">
        <v>0.29370000000000002</v>
      </c>
      <c r="L9" s="13">
        <f t="shared" si="1"/>
        <v>0.25990000000000002</v>
      </c>
      <c r="M9" s="8">
        <f>C9/$L9</f>
        <v>0.92997306656406298</v>
      </c>
      <c r="N9" s="8">
        <f>D9/$L9</f>
        <v>0.93151212004617157</v>
      </c>
      <c r="O9" s="8">
        <f>E9/$L9</f>
        <v>1.1385148133897651</v>
      </c>
      <c r="P9" s="8">
        <f>F9/$L9</f>
        <v>1.2066179299730664</v>
      </c>
      <c r="Q9" s="8">
        <f>G9/$L9</f>
        <v>1.1338976529434397</v>
      </c>
      <c r="R9" s="8">
        <f>H9/$L9</f>
        <v>1.8022316275490571</v>
      </c>
      <c r="S9" s="8">
        <f>I9/$L9</f>
        <v>1.150057714505579</v>
      </c>
      <c r="T9" s="8">
        <f>J9/$L9</f>
        <v>1.3939976914197767</v>
      </c>
      <c r="U9" s="8">
        <f>K9/$L9</f>
        <v>1.1300500192381686</v>
      </c>
      <c r="V9" s="8">
        <f>AVERAGE(M9:O9)</f>
        <v>0.99999999999999989</v>
      </c>
      <c r="W9" s="8">
        <f>AVERAGE(P9:R9)</f>
        <v>1.3809157368218543</v>
      </c>
      <c r="X9" s="8">
        <f>AVERAGE(S9:U9)</f>
        <v>1.2247018083878414</v>
      </c>
      <c r="Y9" s="8">
        <f>STDEV(M9:O9)</f>
        <v>0.11995981542877729</v>
      </c>
      <c r="Z9" s="8">
        <f>STDEV(P9:R9)</f>
        <v>0.36667747341125084</v>
      </c>
      <c r="AA9" s="8">
        <f>STDEV(S9:U9)</f>
        <v>0.14695543193822547</v>
      </c>
      <c r="AB9" s="9">
        <f t="shared" si="2"/>
        <v>0.1199598154287773</v>
      </c>
      <c r="AC9" s="9">
        <f t="shared" si="0"/>
        <v>0.26553211295509643</v>
      </c>
      <c r="AD9" s="9">
        <f t="shared" si="0"/>
        <v>0.11999282676954069</v>
      </c>
    </row>
    <row r="10" spans="1:30">
      <c r="A10" t="s">
        <v>15</v>
      </c>
      <c r="B10" t="s">
        <v>17</v>
      </c>
      <c r="C10">
        <v>0.11609999999999999</v>
      </c>
      <c r="D10">
        <v>0.11</v>
      </c>
      <c r="E10">
        <v>0.1386</v>
      </c>
      <c r="F10">
        <v>0.11260000000000001</v>
      </c>
      <c r="G10">
        <v>0.1467</v>
      </c>
      <c r="H10">
        <v>0.14249999999999999</v>
      </c>
      <c r="I10">
        <v>0.13250000000000001</v>
      </c>
      <c r="J10">
        <v>0.1268</v>
      </c>
      <c r="K10">
        <v>9.2999999999999999E-2</v>
      </c>
      <c r="L10" s="13">
        <f t="shared" si="1"/>
        <v>0.12156666666666667</v>
      </c>
      <c r="M10" s="8">
        <f>C10/$L10</f>
        <v>0.95503153276665742</v>
      </c>
      <c r="N10" s="8">
        <f>D10/$L10</f>
        <v>0.90485330408554976</v>
      </c>
      <c r="O10" s="8">
        <f>E10/$L10</f>
        <v>1.1401151631477926</v>
      </c>
      <c r="P10" s="8">
        <f>F10/$L10</f>
        <v>0.92624074581848093</v>
      </c>
      <c r="Q10" s="8">
        <f>G10/$L10</f>
        <v>1.2067452700850012</v>
      </c>
      <c r="R10" s="8">
        <f>H10/$L10</f>
        <v>1.1721963257471892</v>
      </c>
      <c r="S10" s="8">
        <f>I10/$L10</f>
        <v>1.0899369344666849</v>
      </c>
      <c r="T10" s="8">
        <f>J10/$L10</f>
        <v>1.0430490814367972</v>
      </c>
      <c r="U10" s="8">
        <f>K10/$L10</f>
        <v>0.76501233890869202</v>
      </c>
      <c r="V10" s="8">
        <f>AVERAGE(M10:O10)</f>
        <v>1</v>
      </c>
      <c r="W10" s="8">
        <f>AVERAGE(P10:R10)</f>
        <v>1.1017274472168903</v>
      </c>
      <c r="X10" s="8">
        <f>AVERAGE(S10:U10)</f>
        <v>0.96599945160405787</v>
      </c>
      <c r="Y10" s="8">
        <f>STDEV(M10:O10)</f>
        <v>0.12390987800148415</v>
      </c>
      <c r="Z10" s="8">
        <f>STDEV(P10:R10)</f>
        <v>0.15295454934223229</v>
      </c>
      <c r="AA10" s="8">
        <f>STDEV(S10:U10)</f>
        <v>0.17563166654294807</v>
      </c>
      <c r="AB10" s="9">
        <f t="shared" si="2"/>
        <v>0.12390987800148415</v>
      </c>
      <c r="AC10" s="9">
        <f t="shared" si="0"/>
        <v>0.13883156830540599</v>
      </c>
      <c r="AD10" s="9">
        <f t="shared" si="0"/>
        <v>0.18181342261769282</v>
      </c>
    </row>
    <row r="11" spans="1:30">
      <c r="A11" t="s">
        <v>15</v>
      </c>
      <c r="B11" t="s">
        <v>18</v>
      </c>
      <c r="C11">
        <v>0.48259999999999997</v>
      </c>
      <c r="D11">
        <v>0.43130000000000002</v>
      </c>
      <c r="E11">
        <v>0.57550000000000001</v>
      </c>
      <c r="F11">
        <v>0.38850000000000001</v>
      </c>
      <c r="G11">
        <v>0.50090000000000001</v>
      </c>
      <c r="H11">
        <v>0.46989999999999998</v>
      </c>
      <c r="I11">
        <v>0.50980000000000003</v>
      </c>
      <c r="J11">
        <v>0.34129999999999999</v>
      </c>
      <c r="K11">
        <v>0.43009999999999998</v>
      </c>
      <c r="L11" s="13">
        <f t="shared" si="1"/>
        <v>0.49646666666666661</v>
      </c>
      <c r="M11" s="8">
        <f>C11/$L11</f>
        <v>0.9720692896468377</v>
      </c>
      <c r="N11" s="8">
        <f>D11/$L11</f>
        <v>0.86873908956626844</v>
      </c>
      <c r="O11" s="8">
        <f>E11/$L11</f>
        <v>1.1591916207868942</v>
      </c>
      <c r="P11" s="8">
        <f>F11/$L11</f>
        <v>0.78252987780314232</v>
      </c>
      <c r="Q11" s="8">
        <f>G11/$L11</f>
        <v>1.0089297703773332</v>
      </c>
      <c r="R11" s="8">
        <f>H11/$L11</f>
        <v>0.94648851886665775</v>
      </c>
      <c r="S11" s="8">
        <f>I11/$L11</f>
        <v>1.0268564522626562</v>
      </c>
      <c r="T11" s="8">
        <f>J11/$L11</f>
        <v>0.68745803679333961</v>
      </c>
      <c r="U11" s="8">
        <f>K11/$L11</f>
        <v>0.86632200886262933</v>
      </c>
      <c r="V11" s="8">
        <f>AVERAGE(M11:O11)</f>
        <v>1.0000000000000002</v>
      </c>
      <c r="W11" s="8">
        <f>AVERAGE(P11:R11)</f>
        <v>0.91264938901571113</v>
      </c>
      <c r="X11" s="8">
        <f>AVERAGE(S11:U11)</f>
        <v>0.86021216597287509</v>
      </c>
      <c r="Y11" s="8">
        <f>STDEV(M11:O11)</f>
        <v>0.14722690534933094</v>
      </c>
      <c r="Z11" s="8">
        <f>STDEV(P11:R11)</f>
        <v>0.11693178725737198</v>
      </c>
      <c r="AA11" s="8">
        <f>STDEV(S11:U11)</f>
        <v>0.16978167963851065</v>
      </c>
      <c r="AB11" s="9">
        <f t="shared" si="2"/>
        <v>0.14722690534933092</v>
      </c>
      <c r="AC11" s="9">
        <f t="shared" si="0"/>
        <v>0.12812344879064946</v>
      </c>
      <c r="AD11" s="9">
        <f t="shared" si="0"/>
        <v>0.19737186516827798</v>
      </c>
    </row>
    <row r="12" spans="1:30">
      <c r="A12" t="s">
        <v>19</v>
      </c>
      <c r="B12" t="s">
        <v>20</v>
      </c>
      <c r="C12">
        <v>3.5200000000000002E-2</v>
      </c>
      <c r="D12">
        <v>3.0800000000000001E-2</v>
      </c>
      <c r="E12">
        <v>3.3599999999999998E-2</v>
      </c>
      <c r="F12">
        <v>5.5399999999999998E-2</v>
      </c>
      <c r="G12">
        <v>5.79E-2</v>
      </c>
      <c r="H12">
        <v>4.9599999999999998E-2</v>
      </c>
      <c r="I12">
        <v>0.2059</v>
      </c>
      <c r="J12">
        <v>0.158</v>
      </c>
      <c r="K12">
        <v>0.16739999999999999</v>
      </c>
      <c r="L12" s="13">
        <f t="shared" si="1"/>
        <v>3.32E-2</v>
      </c>
      <c r="M12" s="8">
        <f>C12/$L12</f>
        <v>1.0602409638554218</v>
      </c>
      <c r="N12" s="8">
        <f>D12/$L12</f>
        <v>0.92771084337349397</v>
      </c>
      <c r="O12" s="8">
        <f>E12/$L12</f>
        <v>1.0120481927710843</v>
      </c>
      <c r="P12" s="8">
        <f>F12/$L12</f>
        <v>1.6686746987951806</v>
      </c>
      <c r="Q12" s="8">
        <f>G12/$L12</f>
        <v>1.7439759036144578</v>
      </c>
      <c r="R12" s="8">
        <f>H12/$L12</f>
        <v>1.4939759036144578</v>
      </c>
      <c r="S12" s="8">
        <f>I12/$L12</f>
        <v>6.2018072289156629</v>
      </c>
      <c r="T12" s="8">
        <f>J12/$L12</f>
        <v>4.7590361445783129</v>
      </c>
      <c r="U12" s="8">
        <f>K12/$L12</f>
        <v>5.0421686746987948</v>
      </c>
      <c r="V12" s="8">
        <f>AVERAGE(M12:O12)</f>
        <v>1</v>
      </c>
      <c r="W12" s="8">
        <f>AVERAGE(P12:R12)</f>
        <v>1.6355421686746989</v>
      </c>
      <c r="X12" s="8">
        <f>AVERAGE(S12:U12)</f>
        <v>5.3343373493975905</v>
      </c>
      <c r="Y12" s="8">
        <f>STDEV(M12:O12)</f>
        <v>6.7081498347349694E-2</v>
      </c>
      <c r="Z12" s="8">
        <f>STDEV(P12:R12)</f>
        <v>0.12825101720508295</v>
      </c>
      <c r="AA12" s="8">
        <f>STDEV(S12:U12)</f>
        <v>0.76447302196115596</v>
      </c>
      <c r="AB12" s="9">
        <f t="shared" si="2"/>
        <v>6.7081498347349694E-2</v>
      </c>
      <c r="AC12" s="9">
        <f t="shared" si="0"/>
        <v>7.8414986578430088E-2</v>
      </c>
      <c r="AD12" s="9">
        <f t="shared" si="0"/>
        <v>0.14331171275612861</v>
      </c>
    </row>
    <row r="13" spans="1:30">
      <c r="A13" t="s">
        <v>19</v>
      </c>
      <c r="B13" t="s">
        <v>21</v>
      </c>
      <c r="C13">
        <v>3.1099999999999999E-2</v>
      </c>
      <c r="D13">
        <v>3.6700000000000003E-2</v>
      </c>
      <c r="E13">
        <v>3.5799999999999998E-2</v>
      </c>
      <c r="F13">
        <v>7.2400000000000006E-2</v>
      </c>
      <c r="G13">
        <v>8.9300000000000004E-2</v>
      </c>
      <c r="H13">
        <v>7.8E-2</v>
      </c>
      <c r="I13">
        <v>0.34100000000000003</v>
      </c>
      <c r="J13">
        <v>0.22309999999999999</v>
      </c>
      <c r="K13">
        <v>0.24349999999999999</v>
      </c>
      <c r="L13" s="13">
        <f t="shared" si="1"/>
        <v>3.4533333333333333E-2</v>
      </c>
      <c r="M13" s="8">
        <f>C13/$L13</f>
        <v>0.90057915057915061</v>
      </c>
      <c r="N13" s="8">
        <f>D13/$L13</f>
        <v>1.0627413127413128</v>
      </c>
      <c r="O13" s="8">
        <f>E13/$L13</f>
        <v>1.0366795366795367</v>
      </c>
      <c r="P13" s="8">
        <f>F13/$L13</f>
        <v>2.0965250965250966</v>
      </c>
      <c r="Q13" s="8">
        <f>G13/$L13</f>
        <v>2.5859073359073359</v>
      </c>
      <c r="R13" s="8">
        <f>H13/$L13</f>
        <v>2.2586872586872588</v>
      </c>
      <c r="S13" s="8">
        <f>I13/$L13</f>
        <v>9.8745173745173762</v>
      </c>
      <c r="T13" s="8">
        <f>J13/$L13</f>
        <v>6.4604247104247108</v>
      </c>
      <c r="U13" s="8">
        <f>K13/$L13</f>
        <v>7.051158301158301</v>
      </c>
      <c r="V13" s="8">
        <f>AVERAGE(M13:O13)</f>
        <v>1</v>
      </c>
      <c r="W13" s="8">
        <f>AVERAGE(P13:R13)</f>
        <v>2.3137065637065639</v>
      </c>
      <c r="X13" s="8">
        <f>AVERAGE(S13:U13)</f>
        <v>7.795366795366796</v>
      </c>
      <c r="Y13" s="8">
        <f>STDEV(M13:O13)</f>
        <v>8.7081473446112251E-2</v>
      </c>
      <c r="Z13" s="8">
        <f>STDEV(P13:R13)</f>
        <v>0.24928715771033882</v>
      </c>
      <c r="AA13" s="8">
        <f>STDEV(S13:U13)</f>
        <v>1.8246621308866713</v>
      </c>
      <c r="AB13" s="9">
        <f t="shared" si="2"/>
        <v>8.7081473446112251E-2</v>
      </c>
      <c r="AC13" s="9">
        <f t="shared" si="0"/>
        <v>0.1077436359565753</v>
      </c>
      <c r="AD13" s="9">
        <f t="shared" si="0"/>
        <v>0.23407008018803754</v>
      </c>
    </row>
    <row r="14" spans="1:30">
      <c r="A14" t="s">
        <v>19</v>
      </c>
      <c r="B14" t="s">
        <v>22</v>
      </c>
      <c r="C14">
        <v>3.5000000000000003E-2</v>
      </c>
      <c r="D14">
        <v>2.4500000000000001E-2</v>
      </c>
      <c r="E14">
        <v>2.4400000000000002E-2</v>
      </c>
      <c r="F14">
        <v>5.6800000000000003E-2</v>
      </c>
      <c r="G14">
        <v>6.8000000000000005E-2</v>
      </c>
      <c r="H14">
        <v>6.5100000000000005E-2</v>
      </c>
      <c r="I14">
        <v>0.26950000000000002</v>
      </c>
      <c r="J14">
        <v>0.1986</v>
      </c>
      <c r="K14">
        <v>0.26179999999999998</v>
      </c>
      <c r="L14" s="13">
        <f t="shared" si="1"/>
        <v>2.7966666666666667E-2</v>
      </c>
      <c r="M14" s="8">
        <f>C14/$L14</f>
        <v>1.2514898688915377</v>
      </c>
      <c r="N14" s="8">
        <f>D14/$L14</f>
        <v>0.87604290822407627</v>
      </c>
      <c r="O14" s="8">
        <f>E14/$L14</f>
        <v>0.87246722288438616</v>
      </c>
      <c r="P14" s="8">
        <f>F14/$L14</f>
        <v>2.0309892729439811</v>
      </c>
      <c r="Q14" s="8">
        <f>G14/$L14</f>
        <v>2.4314660309892728</v>
      </c>
      <c r="R14" s="8">
        <f>H14/$L14</f>
        <v>2.3277711561382599</v>
      </c>
      <c r="S14" s="8">
        <f>I14/$L14</f>
        <v>9.6364719904648393</v>
      </c>
      <c r="T14" s="8">
        <f>J14/$L14</f>
        <v>7.1013110846245526</v>
      </c>
      <c r="U14" s="8">
        <f>K14/$L14</f>
        <v>9.3611442193087004</v>
      </c>
      <c r="V14" s="8">
        <f>AVERAGE(M14:O14)</f>
        <v>1</v>
      </c>
      <c r="W14" s="8">
        <f>AVERAGE(P14:R14)</f>
        <v>2.2634088200238378</v>
      </c>
      <c r="X14" s="8">
        <f>AVERAGE(S14:U14)</f>
        <v>8.6996424314660317</v>
      </c>
      <c r="Y14" s="8">
        <f>STDEV(M14:O14)</f>
        <v>0.21780395312694448</v>
      </c>
      <c r="Z14" s="8">
        <f>STDEV(P14:R14)</f>
        <v>0.20785160852443779</v>
      </c>
      <c r="AA14" s="8">
        <f>STDEV(S14:U14)</f>
        <v>1.3910243226178662</v>
      </c>
      <c r="AB14" s="9">
        <f t="shared" si="2"/>
        <v>0.21780395312694448</v>
      </c>
      <c r="AC14" s="9">
        <f t="shared" si="0"/>
        <v>9.1831226725646822E-2</v>
      </c>
      <c r="AD14" s="9">
        <f t="shared" si="0"/>
        <v>0.15989442480838328</v>
      </c>
    </row>
    <row r="15" spans="1:30">
      <c r="A15" t="s">
        <v>23</v>
      </c>
      <c r="B15" t="s">
        <v>24</v>
      </c>
      <c r="C15">
        <v>0.16139999999999999</v>
      </c>
      <c r="D15">
        <v>0.15579999999999999</v>
      </c>
      <c r="E15">
        <v>0.1774</v>
      </c>
      <c r="F15">
        <v>0.18579999999999999</v>
      </c>
      <c r="G15">
        <v>0.24970000000000001</v>
      </c>
      <c r="H15">
        <v>0.2888</v>
      </c>
      <c r="I15">
        <v>0.80940000000000001</v>
      </c>
      <c r="J15">
        <v>0.68989999999999996</v>
      </c>
      <c r="K15">
        <v>0.79630000000000001</v>
      </c>
      <c r="L15" s="13">
        <f t="shared" si="1"/>
        <v>0.16486666666666666</v>
      </c>
      <c r="M15" s="8">
        <f>C15/$L15</f>
        <v>0.97897290739991905</v>
      </c>
      <c r="N15" s="8">
        <f>D15/$L15</f>
        <v>0.94500606550748079</v>
      </c>
      <c r="O15" s="8">
        <f>E15/$L15</f>
        <v>1.0760210270926001</v>
      </c>
      <c r="P15" s="8">
        <f>F15/$L15</f>
        <v>1.1269712899312576</v>
      </c>
      <c r="Q15" s="8">
        <f>G15/$L15</f>
        <v>1.5145572179539022</v>
      </c>
      <c r="R15" s="8">
        <f>H15/$L15</f>
        <v>1.7517185604528913</v>
      </c>
      <c r="S15" s="8">
        <f>I15/$L15</f>
        <v>4.909421754953498</v>
      </c>
      <c r="T15" s="8">
        <f>J15/$L15</f>
        <v>4.1845936109987871</v>
      </c>
      <c r="U15" s="8">
        <f>K15/$L15</f>
        <v>4.8299636069551157</v>
      </c>
      <c r="V15" s="8">
        <f>AVERAGE(M15:O15)</f>
        <v>1</v>
      </c>
      <c r="W15" s="8">
        <f>AVERAGE(P15:R15)</f>
        <v>1.4644156894460172</v>
      </c>
      <c r="X15" s="8">
        <f>AVERAGE(S15:U15)</f>
        <v>4.6413263243024661</v>
      </c>
      <c r="Y15" s="8">
        <f>STDEV(M15:O15)</f>
        <v>6.7991425982963857E-2</v>
      </c>
      <c r="Z15" s="8">
        <f>STDEV(P15:R15)</f>
        <v>0.31537742098458438</v>
      </c>
      <c r="AA15" s="8">
        <f>STDEV(S15:U15)</f>
        <v>0.39753236078606136</v>
      </c>
      <c r="AB15" s="9">
        <f t="shared" si="2"/>
        <v>6.7991425982963857E-2</v>
      </c>
      <c r="AC15" s="9">
        <f t="shared" si="0"/>
        <v>0.21536058597124866</v>
      </c>
      <c r="AD15" s="9">
        <f t="shared" si="0"/>
        <v>8.565059489666578E-2</v>
      </c>
    </row>
    <row r="16" spans="1:30">
      <c r="A16" t="s">
        <v>23</v>
      </c>
      <c r="B16" t="s">
        <v>25</v>
      </c>
      <c r="C16">
        <v>5.9700000000000003E-2</v>
      </c>
      <c r="D16">
        <v>6.59E-2</v>
      </c>
      <c r="E16">
        <v>8.8999999999999996E-2</v>
      </c>
      <c r="F16">
        <v>9.0700000000000003E-2</v>
      </c>
      <c r="G16">
        <v>0.12</v>
      </c>
      <c r="H16">
        <v>5.21E-2</v>
      </c>
      <c r="I16">
        <v>0.40050000000000002</v>
      </c>
      <c r="J16">
        <v>0.2404</v>
      </c>
      <c r="K16">
        <v>0.15659999999999999</v>
      </c>
      <c r="L16" s="13">
        <f t="shared" si="1"/>
        <v>7.1533333333333324E-2</v>
      </c>
      <c r="M16" s="8">
        <f>C16/$L16</f>
        <v>0.83457595526561057</v>
      </c>
      <c r="N16" s="8">
        <f>D16/$L16</f>
        <v>0.92124883504193866</v>
      </c>
      <c r="O16" s="8">
        <f>E16/$L16</f>
        <v>1.2441752096924512</v>
      </c>
      <c r="P16" s="8">
        <f>F16/$L16</f>
        <v>1.2679403541472509</v>
      </c>
      <c r="Q16" s="8">
        <f>G16/$L16</f>
        <v>1.6775396085740915</v>
      </c>
      <c r="R16" s="8">
        <f>H16/$L16</f>
        <v>0.72833178005591814</v>
      </c>
      <c r="S16" s="8">
        <f>I16/$L16</f>
        <v>5.5987884436160309</v>
      </c>
      <c r="T16" s="8">
        <f>J16/$L16</f>
        <v>3.3606710158434301</v>
      </c>
      <c r="U16" s="8">
        <f>K16/$L16</f>
        <v>2.1891891891891895</v>
      </c>
      <c r="V16" s="8">
        <f>AVERAGE(M16:O16)</f>
        <v>1.0000000000000002</v>
      </c>
      <c r="W16" s="8">
        <f>AVERAGE(P16:R16)</f>
        <v>1.224603914259087</v>
      </c>
      <c r="X16" s="8">
        <f>AVERAGE(S16:U16)</f>
        <v>3.7162162162162171</v>
      </c>
      <c r="Y16" s="8">
        <f>STDEV(M16:O16)</f>
        <v>0.21585688961310612</v>
      </c>
      <c r="Z16" s="8">
        <f>STDEV(P16:R16)</f>
        <v>0.47608550775746356</v>
      </c>
      <c r="AA16" s="8">
        <f>STDEV(S16:U16)</f>
        <v>1.7323830584134998</v>
      </c>
      <c r="AB16" s="9">
        <f t="shared" si="2"/>
        <v>0.21585688961310606</v>
      </c>
      <c r="AC16" s="9">
        <f t="shared" si="0"/>
        <v>0.38876693289479319</v>
      </c>
      <c r="AD16" s="9">
        <f t="shared" si="0"/>
        <v>0.46616853208217801</v>
      </c>
    </row>
    <row r="17" spans="1:30">
      <c r="A17" t="s">
        <v>23</v>
      </c>
      <c r="B17" t="s">
        <v>26</v>
      </c>
      <c r="C17">
        <v>7.6399999999999996E-2</v>
      </c>
      <c r="D17">
        <v>6.3100000000000003E-2</v>
      </c>
      <c r="E17">
        <v>7.1300000000000002E-2</v>
      </c>
      <c r="F17">
        <v>0.1014</v>
      </c>
      <c r="G17">
        <v>0.11409999999999999</v>
      </c>
      <c r="H17">
        <v>9.6699999999999994E-2</v>
      </c>
      <c r="I17">
        <v>0.308</v>
      </c>
      <c r="J17">
        <v>0.28160000000000002</v>
      </c>
      <c r="K17">
        <v>0.2742</v>
      </c>
      <c r="L17" s="13">
        <f t="shared" si="1"/>
        <v>7.0266666666666672E-2</v>
      </c>
      <c r="M17" s="8">
        <f>C17/$L17</f>
        <v>1.0872865275142314</v>
      </c>
      <c r="N17" s="8">
        <f>D17/$L17</f>
        <v>0.89800759013282727</v>
      </c>
      <c r="O17" s="8">
        <f>E17/$L17</f>
        <v>1.0147058823529411</v>
      </c>
      <c r="P17" s="8">
        <f>F17/$L17</f>
        <v>1.4430740037950665</v>
      </c>
      <c r="Q17" s="8">
        <f>G17/$L17</f>
        <v>1.6238140417457303</v>
      </c>
      <c r="R17" s="8">
        <f>H17/$L17</f>
        <v>1.3761859582542693</v>
      </c>
      <c r="S17" s="8">
        <f>I17/$L17</f>
        <v>4.3833017077798857</v>
      </c>
      <c r="T17" s="8">
        <f>J17/$L17</f>
        <v>4.0075901328273247</v>
      </c>
      <c r="U17" s="8">
        <f>K17/$L17</f>
        <v>3.902277039848197</v>
      </c>
      <c r="V17" s="8">
        <f>AVERAGE(M17:O17)</f>
        <v>1</v>
      </c>
      <c r="W17" s="8">
        <f>AVERAGE(P17:R17)</f>
        <v>1.4810246679316885</v>
      </c>
      <c r="X17" s="8">
        <f>AVERAGE(S17:U17)</f>
        <v>4.0977229601518026</v>
      </c>
      <c r="Y17" s="8">
        <f>STDEV(M17:O17)</f>
        <v>9.5492545603791945E-2</v>
      </c>
      <c r="Z17" s="8">
        <f>STDEV(P17:R17)</f>
        <v>0.12810193837222578</v>
      </c>
      <c r="AA17" s="8">
        <f>STDEV(S17:U17)</f>
        <v>0.25286187476728467</v>
      </c>
      <c r="AB17" s="9">
        <f t="shared" si="2"/>
        <v>9.5492545603791945E-2</v>
      </c>
      <c r="AC17" s="9">
        <f t="shared" si="0"/>
        <v>8.6495479208408707E-2</v>
      </c>
      <c r="AD17" s="9">
        <f t="shared" si="0"/>
        <v>6.1707899051798576E-2</v>
      </c>
    </row>
    <row r="18" spans="1:30">
      <c r="A18" t="s">
        <v>27</v>
      </c>
      <c r="B18" t="s">
        <v>28</v>
      </c>
      <c r="C18">
        <v>1.3100000000000001E-2</v>
      </c>
      <c r="D18">
        <v>1.2699999999999999E-2</v>
      </c>
      <c r="E18">
        <v>1.21E-2</v>
      </c>
      <c r="F18">
        <v>0.1111</v>
      </c>
      <c r="G18">
        <v>0.15540000000000001</v>
      </c>
      <c r="H18">
        <v>0.13350000000000001</v>
      </c>
      <c r="I18">
        <v>0.98370000000000002</v>
      </c>
      <c r="J18">
        <v>0.85560000000000003</v>
      </c>
      <c r="K18">
        <v>1.0517000000000001</v>
      </c>
      <c r="L18" s="13">
        <f t="shared" si="1"/>
        <v>1.2633333333333335E-2</v>
      </c>
      <c r="M18" s="8">
        <f>C18/$L18</f>
        <v>1.0369393139841687</v>
      </c>
      <c r="N18" s="8">
        <f>D18/$L18</f>
        <v>1.0052770448548811</v>
      </c>
      <c r="O18" s="8">
        <f>E18/$L18</f>
        <v>0.95778364116094972</v>
      </c>
      <c r="P18" s="8">
        <f>F18/$L18</f>
        <v>8.7941952506596301</v>
      </c>
      <c r="Q18" s="8">
        <f>G18/$L18</f>
        <v>12.300791556728232</v>
      </c>
      <c r="R18" s="8">
        <f>H18/$L18</f>
        <v>10.567282321899736</v>
      </c>
      <c r="S18" s="8">
        <f>I18/$L18</f>
        <v>77.865435356200521</v>
      </c>
      <c r="T18" s="8">
        <f>J18/$L18</f>
        <v>67.725593667546164</v>
      </c>
      <c r="U18" s="8">
        <f>K18/$L18</f>
        <v>83.248021108179415</v>
      </c>
      <c r="V18" s="8">
        <f>AVERAGE(M18:O18)</f>
        <v>0.99999999999999989</v>
      </c>
      <c r="W18" s="8">
        <f>AVERAGE(P18:R18)</f>
        <v>10.554089709762533</v>
      </c>
      <c r="X18" s="8">
        <f>AVERAGE(S18:U18)</f>
        <v>76.2796833773087</v>
      </c>
      <c r="Y18" s="8">
        <f>STDEV(M18:O18)</f>
        <v>3.9840814961850927E-2</v>
      </c>
      <c r="Z18" s="8">
        <f>STDEV(P18:R18)</f>
        <v>1.7533353778426812</v>
      </c>
      <c r="AA18" s="8">
        <f>STDEV(S18:U18)</f>
        <v>7.8817761587316424</v>
      </c>
      <c r="AB18" s="9">
        <f t="shared" si="2"/>
        <v>3.9840814961850934E-2</v>
      </c>
      <c r="AC18" s="9">
        <f t="shared" si="0"/>
        <v>0.16612852705059405</v>
      </c>
      <c r="AD18" s="9">
        <f t="shared" si="0"/>
        <v>0.10332733186299871</v>
      </c>
    </row>
    <row r="19" spans="1:30">
      <c r="A19" t="s">
        <v>27</v>
      </c>
      <c r="B19" t="s">
        <v>29</v>
      </c>
      <c r="C19">
        <v>1.5699999999999999E-2</v>
      </c>
      <c r="D19">
        <v>8.3000000000000001E-3</v>
      </c>
      <c r="E19">
        <v>1.7299999999999999E-2</v>
      </c>
      <c r="F19">
        <v>0.14449999999999999</v>
      </c>
      <c r="G19">
        <v>0.1867</v>
      </c>
      <c r="H19">
        <v>0.18479999999999999</v>
      </c>
      <c r="I19">
        <v>1.1365000000000001</v>
      </c>
      <c r="J19">
        <v>0.85109999999999997</v>
      </c>
      <c r="K19">
        <v>1.1331</v>
      </c>
      <c r="L19" s="13">
        <f t="shared" si="1"/>
        <v>1.3766666666666668E-2</v>
      </c>
      <c r="M19" s="8">
        <f>C19/$L19</f>
        <v>1.1404358353510893</v>
      </c>
      <c r="N19" s="8">
        <f>D19/$L19</f>
        <v>0.60290556900726389</v>
      </c>
      <c r="O19" s="8">
        <f>E19/$L19</f>
        <v>1.2566585956416463</v>
      </c>
      <c r="P19" s="8">
        <f>F19/$L19</f>
        <v>10.496368038740918</v>
      </c>
      <c r="Q19" s="8">
        <f>G19/$L19</f>
        <v>13.561743341404357</v>
      </c>
      <c r="R19" s="8">
        <f>H19/$L19</f>
        <v>13.42372881355932</v>
      </c>
      <c r="S19" s="8">
        <f>I19/$L19</f>
        <v>82.554479418886189</v>
      </c>
      <c r="T19" s="8">
        <f>J19/$L19</f>
        <v>61.8232445520581</v>
      </c>
      <c r="U19" s="8">
        <f>K19/$L19</f>
        <v>82.307506053268753</v>
      </c>
      <c r="V19" s="8">
        <f>AVERAGE(M19:O19)</f>
        <v>0.99999999999999967</v>
      </c>
      <c r="W19" s="8">
        <f>AVERAGE(P19:R19)</f>
        <v>12.493946731234866</v>
      </c>
      <c r="X19" s="8">
        <f>AVERAGE(S19:U19)</f>
        <v>75.561743341404352</v>
      </c>
      <c r="Y19" s="8">
        <f>STDEV(M19:O19)</f>
        <v>0.34876915409260728</v>
      </c>
      <c r="Z19" s="8">
        <f>STDEV(P19:R19)</f>
        <v>1.7313296846653423</v>
      </c>
      <c r="AA19" s="8">
        <f>STDEV(S19:U19)</f>
        <v>11.8985297705003</v>
      </c>
      <c r="AB19" s="9">
        <f t="shared" si="2"/>
        <v>0.34876915409260739</v>
      </c>
      <c r="AC19" s="9">
        <f t="shared" si="0"/>
        <v>0.13857348057495861</v>
      </c>
      <c r="AD19" s="9">
        <f t="shared" si="0"/>
        <v>0.15746764492635063</v>
      </c>
    </row>
    <row r="20" spans="1:30">
      <c r="A20" t="s">
        <v>27</v>
      </c>
      <c r="B20" t="s">
        <v>30</v>
      </c>
      <c r="C20">
        <v>6.7999999999999996E-3</v>
      </c>
      <c r="D20">
        <v>5.8999999999999999E-3</v>
      </c>
      <c r="E20">
        <v>9.1999999999999998E-3</v>
      </c>
      <c r="F20">
        <v>3.27E-2</v>
      </c>
      <c r="G20">
        <v>3.6200000000000003E-2</v>
      </c>
      <c r="H20">
        <v>4.4299999999999999E-2</v>
      </c>
      <c r="I20">
        <v>0.2238</v>
      </c>
      <c r="J20">
        <v>0.15429999999999999</v>
      </c>
      <c r="K20">
        <v>0.2145</v>
      </c>
      <c r="L20" s="13">
        <f t="shared" si="1"/>
        <v>7.3000000000000001E-3</v>
      </c>
      <c r="M20" s="8">
        <f>C20/$L20</f>
        <v>0.93150684931506844</v>
      </c>
      <c r="N20" s="8">
        <f>D20/$L20</f>
        <v>0.80821917808219179</v>
      </c>
      <c r="O20" s="8">
        <f>E20/$L20</f>
        <v>1.2602739726027397</v>
      </c>
      <c r="P20" s="8">
        <f>F20/$L20</f>
        <v>4.4794520547945202</v>
      </c>
      <c r="Q20" s="8">
        <f>G20/$L20</f>
        <v>4.9589041095890414</v>
      </c>
      <c r="R20" s="8">
        <f>H20/$L20</f>
        <v>6.0684931506849313</v>
      </c>
      <c r="S20" s="8">
        <f>I20/$L20</f>
        <v>30.657534246575342</v>
      </c>
      <c r="T20" s="8">
        <f>J20/$L20</f>
        <v>21.136986301369863</v>
      </c>
      <c r="U20" s="8">
        <f>K20/$L20</f>
        <v>29.383561643835616</v>
      </c>
      <c r="V20" s="8">
        <f>AVERAGE(M20:O20)</f>
        <v>1</v>
      </c>
      <c r="W20" s="8">
        <f>AVERAGE(P20:R20)</f>
        <v>5.1689497716894977</v>
      </c>
      <c r="X20" s="8">
        <f>AVERAGE(S20:U20)</f>
        <v>27.059360730593607</v>
      </c>
      <c r="Y20" s="8">
        <f>STDEV(M20:O20)</f>
        <v>0.23368112478399944</v>
      </c>
      <c r="Z20" s="8">
        <f>STDEV(P20:R20)</f>
        <v>0.81507808597248144</v>
      </c>
      <c r="AA20" s="8">
        <f>STDEV(S20:U20)</f>
        <v>5.1683305532904429</v>
      </c>
      <c r="AB20" s="9">
        <f t="shared" si="2"/>
        <v>0.23368112478399944</v>
      </c>
      <c r="AC20" s="9">
        <f t="shared" si="0"/>
        <v>0.15768736822259138</v>
      </c>
      <c r="AD20" s="9">
        <f t="shared" si="0"/>
        <v>0.19099972851343353</v>
      </c>
    </row>
    <row r="21" spans="1:30">
      <c r="A21" t="s">
        <v>31</v>
      </c>
      <c r="B21" t="s">
        <v>32</v>
      </c>
      <c r="C21">
        <v>3.27E-2</v>
      </c>
      <c r="D21">
        <v>3.2000000000000001E-2</v>
      </c>
      <c r="E21">
        <v>3.6299999999999999E-2</v>
      </c>
      <c r="F21">
        <v>8.2900000000000001E-2</v>
      </c>
      <c r="G21">
        <v>0.10299999999999999</v>
      </c>
      <c r="H21">
        <v>7.7100000000000002E-2</v>
      </c>
      <c r="I21">
        <v>0.58650000000000002</v>
      </c>
      <c r="J21">
        <v>0.42109999999999997</v>
      </c>
      <c r="K21">
        <v>0.47899999999999998</v>
      </c>
      <c r="L21" s="13">
        <f t="shared" si="1"/>
        <v>3.3666666666666671E-2</v>
      </c>
      <c r="M21" s="8">
        <f>C21/$L21</f>
        <v>0.97128712871287115</v>
      </c>
      <c r="N21" s="8">
        <f>D21/$L21</f>
        <v>0.95049504950495034</v>
      </c>
      <c r="O21" s="8">
        <f>E21/$L21</f>
        <v>1.0782178217821781</v>
      </c>
      <c r="P21" s="8">
        <f>F21/$L21</f>
        <v>2.4623762376237619</v>
      </c>
      <c r="Q21" s="8">
        <f>G21/$L21</f>
        <v>3.059405940594059</v>
      </c>
      <c r="R21" s="8">
        <f>H21/$L21</f>
        <v>2.2900990099009899</v>
      </c>
      <c r="S21" s="8">
        <f>I21/$L21</f>
        <v>17.420792079207921</v>
      </c>
      <c r="T21" s="8">
        <f>J21/$L21</f>
        <v>12.507920792079206</v>
      </c>
      <c r="U21" s="8">
        <f>K21/$L21</f>
        <v>14.227722772277225</v>
      </c>
      <c r="V21" s="8">
        <f>AVERAGE(M21:O21)</f>
        <v>0.99999999999999989</v>
      </c>
      <c r="W21" s="8">
        <f>AVERAGE(P21:R21)</f>
        <v>2.6039603960396036</v>
      </c>
      <c r="X21" s="8">
        <f>AVERAGE(S21:U21)</f>
        <v>14.718811881188117</v>
      </c>
      <c r="Y21" s="8">
        <f>STDEV(M21:O21)</f>
        <v>6.8531732596721628E-2</v>
      </c>
      <c r="Z21" s="8">
        <f>STDEV(P21:R21)</f>
        <v>0.40372372216509611</v>
      </c>
      <c r="AA21" s="8">
        <f>STDEV(S21:U21)</f>
        <v>2.492980636836486</v>
      </c>
      <c r="AB21" s="9">
        <f t="shared" si="2"/>
        <v>6.8531732596721642E-2</v>
      </c>
      <c r="AC21" s="9">
        <f t="shared" si="0"/>
        <v>0.15504218988089244</v>
      </c>
      <c r="AD21" s="9">
        <f t="shared" si="0"/>
        <v>0.16937376854600103</v>
      </c>
    </row>
    <row r="22" spans="1:30">
      <c r="A22" t="s">
        <v>31</v>
      </c>
      <c r="B22" t="s">
        <v>33</v>
      </c>
      <c r="C22">
        <v>8.6800000000000002E-2</v>
      </c>
      <c r="D22">
        <v>7.6899999999999996E-2</v>
      </c>
      <c r="E22">
        <v>8.7099999999999997E-2</v>
      </c>
      <c r="F22">
        <v>0.18659999999999999</v>
      </c>
      <c r="G22">
        <v>0.20449999999999999</v>
      </c>
      <c r="H22">
        <v>0.1237</v>
      </c>
      <c r="I22">
        <v>1.3461000000000001</v>
      </c>
      <c r="J22">
        <v>1.0973999999999999</v>
      </c>
      <c r="K22">
        <v>1.0647</v>
      </c>
      <c r="L22" s="13">
        <f t="shared" si="1"/>
        <v>8.3600000000000008E-2</v>
      </c>
      <c r="M22" s="8">
        <f>C22/$L22</f>
        <v>1.0382775119617225</v>
      </c>
      <c r="N22" s="8">
        <f>D22/$L22</f>
        <v>0.91985645933014337</v>
      </c>
      <c r="O22" s="8">
        <f>E22/$L22</f>
        <v>1.0418660287081338</v>
      </c>
      <c r="P22" s="8">
        <f>F22/$L22</f>
        <v>2.2320574162679421</v>
      </c>
      <c r="Q22" s="8">
        <f>G22/$L22</f>
        <v>2.4461722488038276</v>
      </c>
      <c r="R22" s="8">
        <f>H22/$L22</f>
        <v>1.4796650717703348</v>
      </c>
      <c r="S22" s="8">
        <f>I22/$L22</f>
        <v>16.101674641148325</v>
      </c>
      <c r="T22" s="8">
        <f>J22/$L22</f>
        <v>13.126794258373204</v>
      </c>
      <c r="U22" s="8">
        <f>K22/$L22</f>
        <v>12.735645933014352</v>
      </c>
      <c r="V22" s="8">
        <f>AVERAGE(M22:O22)</f>
        <v>0.99999999999999989</v>
      </c>
      <c r="W22" s="8">
        <f>AVERAGE(P22:R22)</f>
        <v>2.0526315789473681</v>
      </c>
      <c r="X22" s="8">
        <f>AVERAGE(S22:U22)</f>
        <v>13.988038277511961</v>
      </c>
      <c r="Y22" s="8">
        <f>STDEV(M22:O22)</f>
        <v>6.9429530435078768E-2</v>
      </c>
      <c r="Z22" s="8">
        <f>STDEV(P22:R22)</f>
        <v>0.50762117187717237</v>
      </c>
      <c r="AA22" s="8">
        <f>STDEV(S22:U22)</f>
        <v>1.8408811100590357</v>
      </c>
      <c r="AB22" s="9">
        <f t="shared" si="2"/>
        <v>6.9429530435078782E-2</v>
      </c>
      <c r="AC22" s="9">
        <f t="shared" si="2"/>
        <v>0.24730262219657118</v>
      </c>
      <c r="AD22" s="9">
        <f t="shared" si="2"/>
        <v>0.13160395142888265</v>
      </c>
    </row>
    <row r="23" spans="1:30">
      <c r="A23" t="s">
        <v>31</v>
      </c>
      <c r="B23" t="s">
        <v>34</v>
      </c>
      <c r="C23">
        <v>8.6800000000000002E-2</v>
      </c>
      <c r="D23">
        <v>8.4500000000000006E-2</v>
      </c>
      <c r="E23">
        <v>7.8100000000000003E-2</v>
      </c>
      <c r="F23">
        <v>0.17130000000000001</v>
      </c>
      <c r="G23">
        <v>0.22239999999999999</v>
      </c>
      <c r="H23">
        <v>0.23219999999999999</v>
      </c>
      <c r="I23">
        <v>0.95620000000000005</v>
      </c>
      <c r="J23">
        <v>0.75119999999999998</v>
      </c>
      <c r="K23">
        <v>0.94769999999999999</v>
      </c>
      <c r="L23" s="13">
        <f t="shared" si="1"/>
        <v>8.3133333333333337E-2</v>
      </c>
      <c r="M23" s="8">
        <f>C23/$L23</f>
        <v>1.0441058540497192</v>
      </c>
      <c r="N23" s="8">
        <f>D23/$L23</f>
        <v>1.016439454691259</v>
      </c>
      <c r="O23" s="8">
        <f>E23/$L23</f>
        <v>0.93945469125902159</v>
      </c>
      <c r="P23" s="8">
        <f>F23/$L23</f>
        <v>2.0605453087409784</v>
      </c>
      <c r="Q23" s="8">
        <f>G23/$L23</f>
        <v>2.6752205292702484</v>
      </c>
      <c r="R23" s="8">
        <f>H23/$L23</f>
        <v>2.7931034482758617</v>
      </c>
      <c r="S23" s="8">
        <f>I23/$L23</f>
        <v>11.502004811547714</v>
      </c>
      <c r="T23" s="8">
        <f>J23/$L23</f>
        <v>9.0360866078588611</v>
      </c>
      <c r="U23" s="8">
        <f>K23/$L23</f>
        <v>11.399759422614274</v>
      </c>
      <c r="V23" s="8">
        <f>AVERAGE(M23:O23)</f>
        <v>0.99999999999999989</v>
      </c>
      <c r="W23" s="8">
        <f>AVERAGE(P23:R23)</f>
        <v>2.5096230954290295</v>
      </c>
      <c r="X23" s="8">
        <f>AVERAGE(S23:U23)</f>
        <v>10.645950280673617</v>
      </c>
      <c r="Y23" s="8">
        <f>STDEV(M23:O23)</f>
        <v>5.4227836221545332E-2</v>
      </c>
      <c r="Z23" s="8">
        <f>STDEV(P23:R23)</f>
        <v>0.39335383501473459</v>
      </c>
      <c r="AA23" s="8">
        <f>STDEV(S23:U23)</f>
        <v>1.3951198205444468</v>
      </c>
      <c r="AB23" s="9">
        <f>Y23/V23</f>
        <v>5.4227836221545339E-2</v>
      </c>
      <c r="AC23" s="9">
        <f t="shared" si="2"/>
        <v>0.1567382113000077</v>
      </c>
      <c r="AD23" s="9">
        <f t="shared" si="2"/>
        <v>0.13104699756837221</v>
      </c>
    </row>
    <row r="24" spans="1:30">
      <c r="A24" t="s">
        <v>35</v>
      </c>
      <c r="B24" t="s">
        <v>36</v>
      </c>
      <c r="C24">
        <v>3.0999999999999999E-3</v>
      </c>
      <c r="D24">
        <v>3.0999999999999999E-3</v>
      </c>
      <c r="E24">
        <v>3.3E-3</v>
      </c>
      <c r="F24">
        <v>8.0299999999999996E-2</v>
      </c>
      <c r="G24">
        <v>9.8000000000000004E-2</v>
      </c>
      <c r="H24">
        <v>5.9200000000000003E-2</v>
      </c>
      <c r="I24">
        <v>0.84140000000000004</v>
      </c>
      <c r="J24">
        <v>0.59850000000000003</v>
      </c>
      <c r="K24">
        <v>0.72689999999999999</v>
      </c>
      <c r="L24" s="13">
        <f t="shared" si="1"/>
        <v>3.1666666666666666E-3</v>
      </c>
      <c r="M24" s="8">
        <f>C24/$L24</f>
        <v>0.97894736842105257</v>
      </c>
      <c r="N24" s="8">
        <f>D24/$L24</f>
        <v>0.97894736842105257</v>
      </c>
      <c r="O24" s="8">
        <f>E24/$L24</f>
        <v>1.0421052631578949</v>
      </c>
      <c r="P24" s="8">
        <f>F24/$L24</f>
        <v>25.357894736842105</v>
      </c>
      <c r="Q24" s="8">
        <f>G24/$L24</f>
        <v>30.947368421052634</v>
      </c>
      <c r="R24" s="8">
        <f>H24/$L24</f>
        <v>18.694736842105264</v>
      </c>
      <c r="S24" s="8">
        <f>I24/$L24</f>
        <v>265.70526315789476</v>
      </c>
      <c r="T24" s="8">
        <f>J24/$L24</f>
        <v>189.00000000000003</v>
      </c>
      <c r="U24" s="8">
        <f>K24/$L24</f>
        <v>229.54736842105262</v>
      </c>
      <c r="V24" s="8">
        <f>AVERAGE(M24:O24)</f>
        <v>1</v>
      </c>
      <c r="W24" s="8">
        <f>AVERAGE(P24:R24)</f>
        <v>25</v>
      </c>
      <c r="X24" s="8">
        <f>AVERAGE(S24:U24)</f>
        <v>228.08421052631581</v>
      </c>
      <c r="Y24" s="8">
        <f>STDEV(M24:O24)</f>
        <v>3.6464227527765951E-2</v>
      </c>
      <c r="Z24" s="8">
        <f>STDEV(P24:R24)</f>
        <v>6.1341512562333422</v>
      </c>
      <c r="AA24" s="8">
        <f>STDEV(S24:U24)</f>
        <v>38.373558243915333</v>
      </c>
      <c r="AB24" s="9">
        <f t="shared" si="2"/>
        <v>3.6464227527765951E-2</v>
      </c>
      <c r="AC24" s="9">
        <f t="shared" si="2"/>
        <v>0.24536605024933369</v>
      </c>
      <c r="AD24" s="9">
        <f t="shared" si="2"/>
        <v>0.16824294042698709</v>
      </c>
    </row>
    <row r="25" spans="1:30">
      <c r="A25" t="s">
        <v>35</v>
      </c>
      <c r="B25" t="s">
        <v>37</v>
      </c>
      <c r="C25">
        <v>5.4999999999999997E-3</v>
      </c>
      <c r="D25">
        <v>7.7000000000000002E-3</v>
      </c>
      <c r="E25">
        <v>4.4999999999999997E-3</v>
      </c>
      <c r="F25">
        <v>0.1158</v>
      </c>
      <c r="G25">
        <v>0.15540000000000001</v>
      </c>
      <c r="H25">
        <v>0.1767</v>
      </c>
      <c r="I25">
        <v>1.1220000000000001</v>
      </c>
      <c r="J25">
        <v>0.98109999999999997</v>
      </c>
      <c r="K25">
        <v>1.2071000000000001</v>
      </c>
      <c r="L25" s="13">
        <f t="shared" si="1"/>
        <v>5.8999999999999999E-3</v>
      </c>
      <c r="M25" s="8">
        <f>C25/$L25</f>
        <v>0.93220338983050843</v>
      </c>
      <c r="N25" s="8">
        <f>D25/$L25</f>
        <v>1.3050847457627119</v>
      </c>
      <c r="O25" s="8">
        <f>E25/$L25</f>
        <v>0.76271186440677963</v>
      </c>
      <c r="P25" s="8">
        <f>F25/$L25</f>
        <v>19.627118644067796</v>
      </c>
      <c r="Q25" s="8">
        <f>G25/$L25</f>
        <v>26.33898305084746</v>
      </c>
      <c r="R25" s="8">
        <f>H25/$L25</f>
        <v>29.949152542372882</v>
      </c>
      <c r="S25" s="8">
        <f>I25/$L25</f>
        <v>190.16949152542375</v>
      </c>
      <c r="T25" s="8">
        <f>J25/$L25</f>
        <v>166.28813559322035</v>
      </c>
      <c r="U25" s="8">
        <f>K25/$L25</f>
        <v>204.59322033898306</v>
      </c>
      <c r="V25" s="8">
        <f>AVERAGE(M25:O25)</f>
        <v>1</v>
      </c>
      <c r="W25" s="8">
        <f>AVERAGE(P25:R25)</f>
        <v>25.305084745762713</v>
      </c>
      <c r="X25" s="8">
        <f>AVERAGE(S25:U25)</f>
        <v>187.01694915254237</v>
      </c>
      <c r="Y25" s="8">
        <f>STDEV(M25:O25)</f>
        <v>0.27746958548720196</v>
      </c>
      <c r="Z25" s="8">
        <f>STDEV(P25:R25)</f>
        <v>5.2381108453699756</v>
      </c>
      <c r="AA25" s="8">
        <f>STDEV(S25:U25)</f>
        <v>19.346156515045184</v>
      </c>
      <c r="AB25" s="9">
        <f t="shared" si="2"/>
        <v>0.27746958548720196</v>
      </c>
      <c r="AC25" s="9">
        <f t="shared" si="2"/>
        <v>0.20699835222828436</v>
      </c>
      <c r="AD25" s="9">
        <f t="shared" si="2"/>
        <v>0.10344600637916131</v>
      </c>
    </row>
    <row r="26" spans="1:30">
      <c r="A26" t="s">
        <v>35</v>
      </c>
      <c r="B26" t="s">
        <v>38</v>
      </c>
      <c r="C26">
        <v>0.42659999999999998</v>
      </c>
      <c r="D26">
        <v>0.34329999999999999</v>
      </c>
      <c r="E26">
        <v>0.42080000000000001</v>
      </c>
      <c r="F26">
        <v>2.8839999999999999</v>
      </c>
      <c r="G26">
        <v>3.2818999999999998</v>
      </c>
      <c r="H26">
        <v>3.1918000000000002</v>
      </c>
      <c r="I26">
        <v>29.400600000000001</v>
      </c>
      <c r="J26">
        <v>21.841200000000001</v>
      </c>
      <c r="K26">
        <v>29.047000000000001</v>
      </c>
      <c r="L26" s="13">
        <f t="shared" si="1"/>
        <v>0.39690000000000003</v>
      </c>
      <c r="M26" s="8">
        <f>C26/$L26</f>
        <v>1.074829931972789</v>
      </c>
      <c r="N26" s="8">
        <f>D26/$L26</f>
        <v>0.8649533887629125</v>
      </c>
      <c r="O26" s="8">
        <f>E26/$L26</f>
        <v>1.0602166792642982</v>
      </c>
      <c r="P26" s="8">
        <f>F26/$L26</f>
        <v>7.2663139329805988</v>
      </c>
      <c r="Q26" s="8">
        <f>G26/$L26</f>
        <v>8.2688334593096489</v>
      </c>
      <c r="R26" s="8">
        <f>H26/$L26</f>
        <v>8.0418241370622319</v>
      </c>
      <c r="S26" s="8">
        <f>I26/$L26</f>
        <v>74.075585789871496</v>
      </c>
      <c r="T26" s="8">
        <f>J26/$L26</f>
        <v>55.029478458049887</v>
      </c>
      <c r="U26" s="8">
        <f>K26/$L26</f>
        <v>73.184681279919374</v>
      </c>
      <c r="V26" s="8">
        <f>AVERAGE(M26:O26)</f>
        <v>0.99999999999999989</v>
      </c>
      <c r="W26" s="8">
        <f>AVERAGE(P26:R26)</f>
        <v>7.8589905097841601</v>
      </c>
      <c r="X26" s="8">
        <f>AVERAGE(S26:U26)</f>
        <v>67.429915175946917</v>
      </c>
      <c r="Y26" s="8">
        <f>STDEV(M26:O26)</f>
        <v>0.11718181255487695</v>
      </c>
      <c r="Z26" s="8">
        <f>STDEV(P26:R26)</f>
        <v>0.52567333165712182</v>
      </c>
      <c r="AA26" s="8">
        <f>STDEV(S26:U26)</f>
        <v>10.748327814473784</v>
      </c>
      <c r="AB26" s="9">
        <f t="shared" si="2"/>
        <v>0.11718181255487696</v>
      </c>
      <c r="AC26" s="9">
        <f t="shared" si="2"/>
        <v>6.6888149438872266E-2</v>
      </c>
      <c r="AD26" s="9">
        <f t="shared" si="2"/>
        <v>0.15939999014425343</v>
      </c>
    </row>
    <row r="27" spans="1:30">
      <c r="A27" t="s">
        <v>39</v>
      </c>
      <c r="B27" t="s">
        <v>40</v>
      </c>
      <c r="C27">
        <v>1.35E-2</v>
      </c>
      <c r="D27">
        <v>1.15E-2</v>
      </c>
      <c r="E27">
        <v>1.21E-2</v>
      </c>
      <c r="F27">
        <v>0.36530000000000001</v>
      </c>
      <c r="G27">
        <v>0.3881</v>
      </c>
      <c r="H27">
        <v>0.36749999999999999</v>
      </c>
      <c r="I27">
        <v>2.1335999999999999</v>
      </c>
      <c r="J27">
        <v>1.4224000000000001</v>
      </c>
      <c r="K27">
        <v>1.4584999999999999</v>
      </c>
      <c r="L27" s="13">
        <f t="shared" si="1"/>
        <v>1.2366666666666666E-2</v>
      </c>
      <c r="M27" s="8">
        <f>C27/$L27</f>
        <v>1.0916442048517521</v>
      </c>
      <c r="N27" s="8">
        <f>D27/$L27</f>
        <v>0.92991913746630728</v>
      </c>
      <c r="O27" s="8">
        <f>E27/$L27</f>
        <v>0.97843665768194066</v>
      </c>
      <c r="P27" s="8">
        <f>F27/$L27</f>
        <v>29.539083557951486</v>
      </c>
      <c r="Q27" s="8">
        <f>G27/$L27</f>
        <v>31.382749326145554</v>
      </c>
      <c r="R27" s="8">
        <f>H27/$L27</f>
        <v>29.716981132075471</v>
      </c>
      <c r="S27" s="8">
        <f>I27/$L27</f>
        <v>172.52830188679246</v>
      </c>
      <c r="T27" s="8">
        <f>J27/$L27</f>
        <v>115.01886792452831</v>
      </c>
      <c r="U27" s="8">
        <f>K27/$L27</f>
        <v>117.93800539083557</v>
      </c>
      <c r="V27" s="8">
        <f>AVERAGE(M27:O27)</f>
        <v>1</v>
      </c>
      <c r="W27" s="8">
        <f>AVERAGE(P27:R27)</f>
        <v>30.212938005390839</v>
      </c>
      <c r="X27" s="8">
        <f>AVERAGE(S27:U27)</f>
        <v>135.16172506738545</v>
      </c>
      <c r="Y27" s="8">
        <f>STDEV(M27:O27)</f>
        <v>8.2990858858979291E-2</v>
      </c>
      <c r="Z27" s="8">
        <f>STDEV(P27:R27)</f>
        <v>1.0169836681796915</v>
      </c>
      <c r="AA27" s="8">
        <f>STDEV(S27:U27)</f>
        <v>32.393303911260489</v>
      </c>
      <c r="AB27" s="9">
        <f t="shared" si="2"/>
        <v>8.2990858858979291E-2</v>
      </c>
      <c r="AC27" s="9">
        <f t="shared" si="2"/>
        <v>3.3660535363963379E-2</v>
      </c>
      <c r="AD27" s="9">
        <f t="shared" si="2"/>
        <v>0.23966329147627163</v>
      </c>
    </row>
    <row r="28" spans="1:30">
      <c r="A28" t="s">
        <v>39</v>
      </c>
      <c r="B28" t="s">
        <v>41</v>
      </c>
      <c r="C28">
        <v>2.5600000000000001E-2</v>
      </c>
      <c r="D28">
        <v>2.1999999999999999E-2</v>
      </c>
      <c r="E28">
        <v>2.2599999999999999E-2</v>
      </c>
      <c r="F28">
        <v>0.47560000000000002</v>
      </c>
      <c r="G28">
        <v>0.56140000000000001</v>
      </c>
      <c r="H28">
        <v>0.4012</v>
      </c>
      <c r="I28">
        <v>2.9220000000000002</v>
      </c>
      <c r="J28">
        <v>1.8172999999999999</v>
      </c>
      <c r="K28">
        <v>2.5064000000000002</v>
      </c>
      <c r="L28" s="13">
        <f t="shared" si="1"/>
        <v>2.3400000000000001E-2</v>
      </c>
      <c r="M28" s="8">
        <f>C28/$L28</f>
        <v>1.0940170940170941</v>
      </c>
      <c r="N28" s="8">
        <f>D28/$L28</f>
        <v>0.94017094017094005</v>
      </c>
      <c r="O28" s="8">
        <f>E28/$L28</f>
        <v>0.96581196581196571</v>
      </c>
      <c r="P28" s="8">
        <f>F28/$L28</f>
        <v>20.324786324786324</v>
      </c>
      <c r="Q28" s="8">
        <f>G28/$L28</f>
        <v>23.991452991452991</v>
      </c>
      <c r="R28" s="8">
        <f>H28/$L28</f>
        <v>17.145299145299145</v>
      </c>
      <c r="S28" s="8">
        <f>I28/$L28</f>
        <v>124.87179487179488</v>
      </c>
      <c r="T28" s="8">
        <f>J28/$L28</f>
        <v>77.662393162393158</v>
      </c>
      <c r="U28" s="8">
        <f>K28/$L28</f>
        <v>107.11111111111111</v>
      </c>
      <c r="V28" s="8">
        <f>AVERAGE(M28:O28)</f>
        <v>1</v>
      </c>
      <c r="W28" s="8">
        <f>AVERAGE(P28:R28)</f>
        <v>20.487179487179489</v>
      </c>
      <c r="X28" s="8">
        <f>AVERAGE(S28:U28)</f>
        <v>103.21509971509973</v>
      </c>
      <c r="Y28" s="8">
        <f>STDEV(M28:O28)</f>
        <v>8.2424365478572389E-2</v>
      </c>
      <c r="Z28" s="8">
        <f>STDEV(P28:R28)</f>
        <v>3.4259647218988758</v>
      </c>
      <c r="AA28" s="8">
        <f>STDEV(S28:U28)</f>
        <v>23.844623734466847</v>
      </c>
      <c r="AB28" s="9">
        <f t="shared" si="2"/>
        <v>8.2424365478572389E-2</v>
      </c>
      <c r="AC28" s="9">
        <f t="shared" si="2"/>
        <v>0.16722481120657839</v>
      </c>
      <c r="AD28" s="9">
        <f t="shared" si="2"/>
        <v>0.23101875404164848</v>
      </c>
    </row>
    <row r="29" spans="1:30">
      <c r="A29" t="s">
        <v>39</v>
      </c>
      <c r="B29" t="s">
        <v>42</v>
      </c>
      <c r="C29">
        <v>4.0599999999999997E-2</v>
      </c>
      <c r="D29">
        <v>3.2099999999999997E-2</v>
      </c>
      <c r="E29">
        <v>3.5400000000000001E-2</v>
      </c>
      <c r="F29">
        <v>0.60240000000000005</v>
      </c>
      <c r="G29">
        <v>0.75339999999999996</v>
      </c>
      <c r="H29">
        <v>0.52110000000000001</v>
      </c>
      <c r="I29">
        <v>3.7065999999999999</v>
      </c>
      <c r="J29">
        <v>2.298</v>
      </c>
      <c r="K29">
        <v>3.1922999999999999</v>
      </c>
      <c r="L29" s="13">
        <f t="shared" si="1"/>
        <v>3.6033333333333327E-2</v>
      </c>
      <c r="M29" s="8">
        <f>C29/$L29</f>
        <v>1.1267345050878816</v>
      </c>
      <c r="N29" s="8">
        <f>D29/$L29</f>
        <v>0.89084181313598532</v>
      </c>
      <c r="O29" s="8">
        <f>E29/$L29</f>
        <v>0.98242368177613337</v>
      </c>
      <c r="P29" s="8">
        <f>F29/$L29</f>
        <v>16.717853839037932</v>
      </c>
      <c r="Q29" s="8">
        <f>G29/$L29</f>
        <v>20.908418131359856</v>
      </c>
      <c r="R29" s="8">
        <f>H29/$L29</f>
        <v>14.461609620721557</v>
      </c>
      <c r="S29" s="8">
        <f>I29/$L29</f>
        <v>102.86586493987051</v>
      </c>
      <c r="T29" s="8">
        <f>J29/$L29</f>
        <v>63.774283071230357</v>
      </c>
      <c r="U29" s="8">
        <f>K29/$L29</f>
        <v>88.592969472710465</v>
      </c>
      <c r="V29" s="8">
        <f>AVERAGE(M29:O29)</f>
        <v>1</v>
      </c>
      <c r="W29" s="8">
        <f>AVERAGE(P29:R29)</f>
        <v>17.362627197039782</v>
      </c>
      <c r="X29" s="8">
        <f>AVERAGE(S29:U29)</f>
        <v>85.077705827937109</v>
      </c>
      <c r="Y29" s="8">
        <f>STDEV(M29:O29)</f>
        <v>0.11892449600821539</v>
      </c>
      <c r="Z29" s="8">
        <f>STDEV(P29:R29)</f>
        <v>3.2714116991906423</v>
      </c>
      <c r="AA29" s="8">
        <f>STDEV(S29:U29)</f>
        <v>19.7814496970608</v>
      </c>
      <c r="AB29" s="9">
        <f t="shared" si="2"/>
        <v>0.11892449600821539</v>
      </c>
      <c r="AC29" s="9">
        <f t="shared" si="2"/>
        <v>0.18841686007912428</v>
      </c>
      <c r="AD29" s="9">
        <f t="shared" si="2"/>
        <v>0.23251037982931991</v>
      </c>
    </row>
    <row r="30" spans="1:30">
      <c r="A30" t="s">
        <v>43</v>
      </c>
      <c r="B30" t="s">
        <v>44</v>
      </c>
      <c r="C30">
        <v>0.27910000000000001</v>
      </c>
      <c r="D30">
        <v>0.3795</v>
      </c>
      <c r="E30">
        <v>0.39360000000000001</v>
      </c>
      <c r="F30">
        <v>0.35049999999999998</v>
      </c>
      <c r="G30">
        <v>0.38479999999999998</v>
      </c>
      <c r="H30">
        <v>0.42420000000000002</v>
      </c>
      <c r="I30">
        <v>0.91979999999999995</v>
      </c>
      <c r="J30">
        <v>0.67649999999999999</v>
      </c>
      <c r="K30">
        <v>0.95179999999999998</v>
      </c>
      <c r="L30" s="13">
        <f t="shared" si="1"/>
        <v>0.35073333333333334</v>
      </c>
      <c r="M30" s="8">
        <f>C30/$L30</f>
        <v>0.79576126211746823</v>
      </c>
      <c r="N30" s="8">
        <f>D30/$L30</f>
        <v>1.0820186276373314</v>
      </c>
      <c r="O30" s="8">
        <f>E30/$L30</f>
        <v>1.1222201102452005</v>
      </c>
      <c r="P30" s="8">
        <f>F30/$L30</f>
        <v>0.99933472723816752</v>
      </c>
      <c r="Q30" s="8">
        <f>G30/$L30</f>
        <v>1.0971298232275233</v>
      </c>
      <c r="R30" s="8">
        <f>H30/$L30</f>
        <v>1.2094658810112147</v>
      </c>
      <c r="S30" s="8">
        <f>I30/$L30</f>
        <v>2.6225052271431286</v>
      </c>
      <c r="T30" s="8">
        <f>J30/$L30</f>
        <v>1.9288158144839382</v>
      </c>
      <c r="U30" s="8">
        <f>K30/$L30</f>
        <v>2.7137426344801368</v>
      </c>
      <c r="V30" s="8">
        <f>AVERAGE(M30:O30)</f>
        <v>1</v>
      </c>
      <c r="W30" s="8">
        <f>AVERAGE(P30:R30)</f>
        <v>1.101976810492302</v>
      </c>
      <c r="X30" s="8">
        <f>AVERAGE(S30:U30)</f>
        <v>2.4216878920357345</v>
      </c>
      <c r="Y30" s="8">
        <f>STDEV(M30:O30)</f>
        <v>0.17801442733625564</v>
      </c>
      <c r="Z30" s="8">
        <f>STDEV(P30:R30)</f>
        <v>0.10514939567423433</v>
      </c>
      <c r="AA30" s="8">
        <f>STDEV(S30:U30)</f>
        <v>0.42927057871121715</v>
      </c>
      <c r="AB30" s="9">
        <f t="shared" si="2"/>
        <v>0.17801442733625564</v>
      </c>
      <c r="AC30" s="9">
        <f t="shared" si="2"/>
        <v>9.5418882387606166E-2</v>
      </c>
      <c r="AD30" s="9">
        <f t="shared" si="2"/>
        <v>0.17726090142456838</v>
      </c>
    </row>
    <row r="31" spans="1:30">
      <c r="A31" t="s">
        <v>43</v>
      </c>
      <c r="B31" t="s">
        <v>45</v>
      </c>
      <c r="C31">
        <v>0.35859999999999997</v>
      </c>
      <c r="D31">
        <v>0.27850000000000003</v>
      </c>
      <c r="E31">
        <v>0.3589</v>
      </c>
      <c r="F31">
        <v>0.4486</v>
      </c>
      <c r="G31">
        <v>0.55089999999999995</v>
      </c>
      <c r="H31">
        <v>0.28410000000000002</v>
      </c>
      <c r="I31">
        <v>0.74580000000000002</v>
      </c>
      <c r="J31">
        <v>0.72750000000000004</v>
      </c>
      <c r="K31">
        <v>0.47310000000000002</v>
      </c>
      <c r="L31" s="13">
        <f t="shared" si="1"/>
        <v>0.33200000000000002</v>
      </c>
      <c r="M31" s="8">
        <f>C31/$L31</f>
        <v>1.0801204819277108</v>
      </c>
      <c r="N31" s="8">
        <f>D31/$L31</f>
        <v>0.83885542168674698</v>
      </c>
      <c r="O31" s="8">
        <f>E31/$L31</f>
        <v>1.0810240963855422</v>
      </c>
      <c r="P31" s="8">
        <f>F31/$L31</f>
        <v>1.3512048192771084</v>
      </c>
      <c r="Q31" s="8">
        <f>G31/$L31</f>
        <v>1.65933734939759</v>
      </c>
      <c r="R31" s="8">
        <f>H31/$L31</f>
        <v>0.85572289156626502</v>
      </c>
      <c r="S31" s="8">
        <f>I31/$L31</f>
        <v>2.2463855421686745</v>
      </c>
      <c r="T31" s="8">
        <f>J31/$L31</f>
        <v>2.1912650602409638</v>
      </c>
      <c r="U31" s="8">
        <f>K31/$L31</f>
        <v>1.425</v>
      </c>
      <c r="V31" s="8">
        <f>AVERAGE(M31:O31)</f>
        <v>1</v>
      </c>
      <c r="W31" s="8">
        <f>AVERAGE(P31:R31)</f>
        <v>1.2887550200803211</v>
      </c>
      <c r="X31" s="8">
        <f>AVERAGE(S31:U31)</f>
        <v>1.9542168674698794</v>
      </c>
      <c r="Y31" s="8">
        <f>STDEV(M31:O31)</f>
        <v>0.13955602985750604</v>
      </c>
      <c r="Z31" s="8">
        <f>STDEV(P31:R31)</f>
        <v>0.4054306750526816</v>
      </c>
      <c r="AA31" s="8">
        <f>STDEV(S31:U31)</f>
        <v>0.45914315468376599</v>
      </c>
      <c r="AB31" s="9">
        <f t="shared" si="2"/>
        <v>0.13955602985750604</v>
      </c>
      <c r="AC31" s="9">
        <f t="shared" si="2"/>
        <v>0.31459095695892098</v>
      </c>
      <c r="AD31" s="9">
        <f t="shared" si="2"/>
        <v>0.23494994968404795</v>
      </c>
    </row>
    <row r="32" spans="1:30">
      <c r="A32" t="s">
        <v>43</v>
      </c>
      <c r="B32" t="s">
        <v>46</v>
      </c>
      <c r="C32">
        <v>7.0499999999999993E-2</v>
      </c>
      <c r="D32">
        <v>5.67E-2</v>
      </c>
      <c r="E32">
        <v>7.46E-2</v>
      </c>
      <c r="F32">
        <v>8.2500000000000004E-2</v>
      </c>
      <c r="G32">
        <v>8.5699999999999998E-2</v>
      </c>
      <c r="H32">
        <v>6.8900000000000003E-2</v>
      </c>
      <c r="I32">
        <v>0.1132</v>
      </c>
      <c r="J32">
        <v>0.1053</v>
      </c>
      <c r="K32">
        <v>0.1305</v>
      </c>
      <c r="L32" s="13">
        <f t="shared" si="1"/>
        <v>6.7266666666666655E-2</v>
      </c>
      <c r="M32" s="8">
        <f>C32/$L32</f>
        <v>1.0480673934588702</v>
      </c>
      <c r="N32" s="8">
        <f>D32/$L32</f>
        <v>0.84291377601585749</v>
      </c>
      <c r="O32" s="8">
        <f>E32/$L32</f>
        <v>1.1090188305252728</v>
      </c>
      <c r="P32" s="8">
        <f>F32/$L32</f>
        <v>1.2264618434093164</v>
      </c>
      <c r="Q32" s="8">
        <f>G32/$L32</f>
        <v>1.2740336967294352</v>
      </c>
      <c r="R32" s="8">
        <f>H32/$L32</f>
        <v>1.0242814667988109</v>
      </c>
      <c r="S32" s="8">
        <f>I32/$L32</f>
        <v>1.6828543111992074</v>
      </c>
      <c r="T32" s="8">
        <f>J32/$L32</f>
        <v>1.5654112983151638</v>
      </c>
      <c r="U32" s="8">
        <f>K32/$L32</f>
        <v>1.9400396432111005</v>
      </c>
      <c r="V32" s="8">
        <f>AVERAGE(M32:O32)</f>
        <v>1.0000000000000002</v>
      </c>
      <c r="W32" s="8">
        <f>AVERAGE(P32:R32)</f>
        <v>1.1749256689791874</v>
      </c>
      <c r="X32" s="8">
        <f>AVERAGE(S32:U32)</f>
        <v>1.729435084241824</v>
      </c>
      <c r="Y32" s="8">
        <f>STDEV(M32:O32)</f>
        <v>0.13941244831187816</v>
      </c>
      <c r="Z32" s="8">
        <f>STDEV(P32:R32)</f>
        <v>0.13261231860200379</v>
      </c>
      <c r="AA32" s="8">
        <f>STDEV(S32:U32)</f>
        <v>0.19160878245217006</v>
      </c>
      <c r="AB32" s="9">
        <f t="shared" si="2"/>
        <v>0.13941244831187813</v>
      </c>
      <c r="AC32" s="9">
        <f t="shared" si="2"/>
        <v>0.1128686878696093</v>
      </c>
      <c r="AD32" s="9">
        <f t="shared" si="2"/>
        <v>0.11079269999669887</v>
      </c>
    </row>
    <row r="33" spans="1:30">
      <c r="A33" t="s">
        <v>47</v>
      </c>
      <c r="B33" t="s">
        <v>48</v>
      </c>
      <c r="C33">
        <v>3.1E-2</v>
      </c>
      <c r="D33">
        <v>2.9499999999999998E-2</v>
      </c>
      <c r="E33">
        <v>3.6600000000000001E-2</v>
      </c>
      <c r="F33">
        <v>3.2399999999999998E-2</v>
      </c>
      <c r="G33">
        <v>4.4200000000000003E-2</v>
      </c>
      <c r="H33">
        <v>5.0799999999999998E-2</v>
      </c>
      <c r="I33">
        <v>0.10730000000000001</v>
      </c>
      <c r="J33">
        <v>7.1900000000000006E-2</v>
      </c>
      <c r="K33">
        <v>9.8699999999999996E-2</v>
      </c>
      <c r="L33" s="13">
        <f t="shared" si="1"/>
        <v>3.2366666666666662E-2</v>
      </c>
      <c r="M33" s="8">
        <f>C33/$L33</f>
        <v>0.95777548918640587</v>
      </c>
      <c r="N33" s="8">
        <f>D33/$L33</f>
        <v>0.91143151390319266</v>
      </c>
      <c r="O33" s="8">
        <f>E33/$L33</f>
        <v>1.1307929969104018</v>
      </c>
      <c r="P33" s="8">
        <f>F33/$L33</f>
        <v>1.0010298661174049</v>
      </c>
      <c r="Q33" s="8">
        <f>G33/$L33</f>
        <v>1.3656024716786821</v>
      </c>
      <c r="R33" s="8">
        <f>H33/$L33</f>
        <v>1.5695159629248199</v>
      </c>
      <c r="S33" s="8">
        <f>I33/$L33</f>
        <v>3.3151390319258502</v>
      </c>
      <c r="T33" s="8">
        <f>J33/$L33</f>
        <v>2.2214212152420192</v>
      </c>
      <c r="U33" s="8">
        <f>K33/$L33</f>
        <v>3.0494335736354277</v>
      </c>
      <c r="V33" s="8">
        <f>AVERAGE(M33:O33)</f>
        <v>1.0000000000000002</v>
      </c>
      <c r="W33" s="8">
        <f>AVERAGE(P33:R33)</f>
        <v>1.3120494335736357</v>
      </c>
      <c r="X33" s="8">
        <f>AVERAGE(S33:U33)</f>
        <v>2.861997940267766</v>
      </c>
      <c r="Y33" s="8">
        <f>STDEV(M33:O33)</f>
        <v>0.11561594631306717</v>
      </c>
      <c r="Z33" s="8">
        <f>STDEV(P33:R33)</f>
        <v>0.288001834166976</v>
      </c>
      <c r="AA33" s="8">
        <f>STDEV(S33:U33)</f>
        <v>0.57044171755304107</v>
      </c>
      <c r="AB33" s="9">
        <f t="shared" si="2"/>
        <v>0.11561594631306714</v>
      </c>
      <c r="AC33" s="9">
        <f t="shared" si="2"/>
        <v>0.21950532258723207</v>
      </c>
      <c r="AD33" s="9">
        <f t="shared" si="2"/>
        <v>0.19931590778841407</v>
      </c>
    </row>
    <row r="34" spans="1:30">
      <c r="A34" t="s">
        <v>47</v>
      </c>
      <c r="B34" t="s">
        <v>49</v>
      </c>
      <c r="C34">
        <v>0.33760000000000001</v>
      </c>
      <c r="D34">
        <v>0.2074</v>
      </c>
      <c r="E34">
        <v>0.27929999999999999</v>
      </c>
      <c r="F34">
        <v>0.42199999999999999</v>
      </c>
      <c r="G34">
        <v>0.36170000000000002</v>
      </c>
      <c r="H34">
        <v>0.40939999999999999</v>
      </c>
      <c r="I34">
        <v>0.749</v>
      </c>
      <c r="J34">
        <v>0.67849999999999999</v>
      </c>
      <c r="K34">
        <v>0.64670000000000005</v>
      </c>
      <c r="L34" s="13">
        <f t="shared" si="1"/>
        <v>0.27476666666666666</v>
      </c>
      <c r="M34" s="8">
        <f>C34/$L34</f>
        <v>1.2286788790488901</v>
      </c>
      <c r="N34" s="8">
        <f>D34/$L34</f>
        <v>0.75482227344413444</v>
      </c>
      <c r="O34" s="8">
        <f>E34/$L34</f>
        <v>1.0164988475069756</v>
      </c>
      <c r="P34" s="8">
        <f>F34/$L34</f>
        <v>1.5358485988111124</v>
      </c>
      <c r="Q34" s="8">
        <f>G34/$L34</f>
        <v>1.3163896639572972</v>
      </c>
      <c r="R34" s="8">
        <f>H34/$L34</f>
        <v>1.4899915079461361</v>
      </c>
      <c r="S34" s="8">
        <f>I34/$L34</f>
        <v>2.7259492903069273</v>
      </c>
      <c r="T34" s="8">
        <f>J34/$L34</f>
        <v>2.4693679485624167</v>
      </c>
      <c r="U34" s="8">
        <f>K34/$L34</f>
        <v>2.353633385903191</v>
      </c>
      <c r="V34" s="8">
        <f>AVERAGE(M34:O34)</f>
        <v>1</v>
      </c>
      <c r="W34" s="8">
        <f>AVERAGE(P34:R34)</f>
        <v>1.4474099235715154</v>
      </c>
      <c r="X34" s="8">
        <f>AVERAGE(S34:U34)</f>
        <v>2.5163168749241787</v>
      </c>
      <c r="Y34" s="8">
        <f>STDEV(M34:O34)</f>
        <v>0.23735875725493882</v>
      </c>
      <c r="Z34" s="8">
        <f>STDEV(P34:R34)</f>
        <v>0.11576031063228231</v>
      </c>
      <c r="AA34" s="8">
        <f>STDEV(S34:U34)</f>
        <v>0.19054641018104912</v>
      </c>
      <c r="AB34" s="9">
        <f t="shared" si="2"/>
        <v>0.23735875725493882</v>
      </c>
      <c r="AC34" s="9">
        <f t="shared" si="2"/>
        <v>7.9977557668418658E-2</v>
      </c>
      <c r="AD34" s="9">
        <f t="shared" si="2"/>
        <v>7.5724330301918205E-2</v>
      </c>
    </row>
    <row r="35" spans="1:30">
      <c r="A35" t="s">
        <v>47</v>
      </c>
      <c r="B35" t="s">
        <v>50</v>
      </c>
      <c r="C35">
        <v>0.19320000000000001</v>
      </c>
      <c r="D35">
        <v>0.1663</v>
      </c>
      <c r="E35">
        <v>0.1986</v>
      </c>
      <c r="F35">
        <v>0.17100000000000001</v>
      </c>
      <c r="G35">
        <v>0.22170000000000001</v>
      </c>
      <c r="H35">
        <v>0.26850000000000002</v>
      </c>
      <c r="I35">
        <v>0.55110000000000003</v>
      </c>
      <c r="J35">
        <v>0.48549999999999999</v>
      </c>
      <c r="K35">
        <v>0.54290000000000005</v>
      </c>
      <c r="L35" s="13">
        <f t="shared" si="1"/>
        <v>0.18603333333333336</v>
      </c>
      <c r="M35" s="8">
        <f>C35/$L35</f>
        <v>1.0385235620856477</v>
      </c>
      <c r="N35" s="8">
        <f>D35/$L35</f>
        <v>0.89392581974556518</v>
      </c>
      <c r="O35" s="8">
        <f>E35/$L35</f>
        <v>1.0675506181687868</v>
      </c>
      <c r="P35" s="8">
        <f>F35/$L35</f>
        <v>0.9191901092994087</v>
      </c>
      <c r="Q35" s="8">
        <f>G35/$L35</f>
        <v>1.191721913635549</v>
      </c>
      <c r="R35" s="8">
        <f>H35/$L35</f>
        <v>1.4432897330227556</v>
      </c>
      <c r="S35" s="8">
        <f>I35/$L35</f>
        <v>2.9623723347070414</v>
      </c>
      <c r="T35" s="8">
        <f>J35/$L35</f>
        <v>2.6097473571044612</v>
      </c>
      <c r="U35" s="8">
        <f>K35/$L35</f>
        <v>2.9182942125067193</v>
      </c>
      <c r="V35" s="8">
        <f>AVERAGE(M35:O35)</f>
        <v>1</v>
      </c>
      <c r="W35" s="8">
        <f>AVERAGE(P35:R35)</f>
        <v>1.1847339186525712</v>
      </c>
      <c r="X35" s="8">
        <f>AVERAGE(S35:U35)</f>
        <v>2.8301379681060741</v>
      </c>
      <c r="Y35" s="8">
        <f>STDEV(M35:O35)</f>
        <v>9.3002372462755792E-2</v>
      </c>
      <c r="Z35" s="8">
        <f>STDEV(P35:R35)</f>
        <v>0.26211968249666079</v>
      </c>
      <c r="AA35" s="8">
        <f>STDEV(S35:U35)</f>
        <v>0.19213208029224269</v>
      </c>
      <c r="AB35" s="9">
        <f t="shared" si="2"/>
        <v>9.3002372462755792E-2</v>
      </c>
      <c r="AC35" s="9">
        <f t="shared" si="2"/>
        <v>0.22124772353506714</v>
      </c>
      <c r="AD35" s="9">
        <f t="shared" si="2"/>
        <v>6.7887884780690494E-2</v>
      </c>
    </row>
    <row r="36" spans="1:30">
      <c r="V36" s="8"/>
      <c r="W36" s="8"/>
      <c r="X36" s="8"/>
      <c r="Y36" s="8"/>
      <c r="Z36" s="8"/>
      <c r="AA36" s="8"/>
      <c r="AB36" s="9"/>
      <c r="AC36" s="9"/>
      <c r="AD36" s="9"/>
    </row>
    <row r="37" spans="1:30">
      <c r="V37" s="8"/>
      <c r="W37" s="8"/>
      <c r="X37" s="8"/>
      <c r="Y37" s="8"/>
      <c r="Z37" s="8"/>
      <c r="AA37" s="8"/>
      <c r="AB37" s="9"/>
      <c r="AC37" s="9"/>
      <c r="AD37" s="9"/>
    </row>
    <row r="38" spans="1:30">
      <c r="L38" s="12"/>
      <c r="M38" s="2" t="s">
        <v>69</v>
      </c>
      <c r="N38" s="3"/>
      <c r="O38" s="3"/>
      <c r="P38" s="3"/>
      <c r="Q38" s="3"/>
      <c r="R38" s="3"/>
      <c r="S38" s="3"/>
      <c r="T38" s="3"/>
      <c r="U38" s="4"/>
      <c r="V38" s="2" t="s">
        <v>52</v>
      </c>
      <c r="W38" s="3"/>
      <c r="X38" s="4"/>
      <c r="Y38" s="2" t="s">
        <v>53</v>
      </c>
      <c r="Z38" s="3"/>
      <c r="AA38" s="4"/>
      <c r="AB38" s="2" t="s">
        <v>54</v>
      </c>
      <c r="AC38" s="3"/>
      <c r="AD38" s="4"/>
    </row>
    <row r="39" spans="1:30">
      <c r="L39" s="12" t="s">
        <v>0</v>
      </c>
      <c r="M39" s="5" t="s">
        <v>60</v>
      </c>
      <c r="N39" s="6" t="s">
        <v>61</v>
      </c>
      <c r="O39" s="6" t="s">
        <v>62</v>
      </c>
      <c r="P39" s="6" t="s">
        <v>63</v>
      </c>
      <c r="Q39" s="6" t="s">
        <v>64</v>
      </c>
      <c r="R39" s="6" t="s">
        <v>65</v>
      </c>
      <c r="S39" s="6" t="s">
        <v>66</v>
      </c>
      <c r="T39" s="6" t="s">
        <v>67</v>
      </c>
      <c r="U39" s="7" t="s">
        <v>68</v>
      </c>
      <c r="V39" s="5" t="s">
        <v>55</v>
      </c>
      <c r="W39" s="6" t="s">
        <v>56</v>
      </c>
      <c r="X39" s="7" t="s">
        <v>57</v>
      </c>
      <c r="Y39" s="5" t="s">
        <v>55</v>
      </c>
      <c r="Z39" s="6" t="s">
        <v>56</v>
      </c>
      <c r="AA39" s="7" t="s">
        <v>57</v>
      </c>
      <c r="AB39" s="5" t="s">
        <v>55</v>
      </c>
      <c r="AC39" s="6" t="s">
        <v>56</v>
      </c>
      <c r="AD39" s="7" t="s">
        <v>57</v>
      </c>
    </row>
    <row r="40" spans="1:30">
      <c r="L40" t="s">
        <v>11</v>
      </c>
      <c r="M40" s="8">
        <f t="shared" ref="L40:U40" si="3">AVERAGE(M6:M8)</f>
        <v>1.0320008598833417</v>
      </c>
      <c r="N40" s="8">
        <f t="shared" si="3"/>
        <v>0.91241731639256995</v>
      </c>
      <c r="O40" s="8">
        <f t="shared" si="3"/>
        <v>1.0555818237240884</v>
      </c>
      <c r="P40" s="8">
        <f t="shared" si="3"/>
        <v>0.80016590351526962</v>
      </c>
      <c r="Q40" s="8">
        <f t="shared" si="3"/>
        <v>0.98133786772516274</v>
      </c>
      <c r="R40" s="8">
        <f t="shared" si="3"/>
        <v>0.93946189535266578</v>
      </c>
      <c r="S40" s="8">
        <f t="shared" si="3"/>
        <v>0.89720092278256791</v>
      </c>
      <c r="T40" s="8">
        <f t="shared" si="3"/>
        <v>0.78609864488229586</v>
      </c>
      <c r="U40" s="8">
        <f t="shared" si="3"/>
        <v>0.694439798297244</v>
      </c>
      <c r="V40" s="8">
        <f>AVERAGE(M40:O40)</f>
        <v>1</v>
      </c>
      <c r="W40" s="8">
        <f>AVERAGE(P40:R40)</f>
        <v>0.90698855553103275</v>
      </c>
      <c r="X40" s="8">
        <f>AVERAGE(S40:U40)</f>
        <v>0.79257978865403589</v>
      </c>
      <c r="Y40" s="8">
        <f>STDEV(M40:O40)</f>
        <v>7.6759757131090817E-2</v>
      </c>
      <c r="Z40" s="8">
        <f>STDEV(P40:R40)</f>
        <v>9.4850980507826824E-2</v>
      </c>
      <c r="AA40" s="8">
        <f>STDEV(S40:U40)</f>
        <v>0.10153581791210758</v>
      </c>
      <c r="AB40" s="9">
        <f>Y40/V40</f>
        <v>7.6759757131090817E-2</v>
      </c>
      <c r="AC40" s="9">
        <f t="shared" ref="AC40:AD49" si="4">Z40/W40</f>
        <v>0.10457792430720642</v>
      </c>
      <c r="AD40" s="9">
        <f t="shared" si="4"/>
        <v>0.12810800800829955</v>
      </c>
    </row>
    <row r="41" spans="1:30">
      <c r="L41" t="s">
        <v>15</v>
      </c>
      <c r="M41" s="8">
        <f t="shared" ref="L41:U41" si="5">AVERAGE(M9:M11)</f>
        <v>0.95235796299251929</v>
      </c>
      <c r="N41" s="8">
        <f t="shared" si="5"/>
        <v>0.90170150456599663</v>
      </c>
      <c r="O41" s="8">
        <f t="shared" si="5"/>
        <v>1.145940532441484</v>
      </c>
      <c r="P41" s="8">
        <f t="shared" si="5"/>
        <v>0.97179618453156325</v>
      </c>
      <c r="Q41" s="8">
        <f t="shared" si="5"/>
        <v>1.1165242311352581</v>
      </c>
      <c r="R41" s="8">
        <f t="shared" si="5"/>
        <v>1.3069721573876347</v>
      </c>
      <c r="S41" s="8">
        <f t="shared" si="5"/>
        <v>1.0889503670783067</v>
      </c>
      <c r="T41" s="8">
        <f t="shared" si="5"/>
        <v>1.0415016032166378</v>
      </c>
      <c r="U41" s="8">
        <f t="shared" si="5"/>
        <v>0.92046145566982995</v>
      </c>
      <c r="V41" s="8">
        <f t="shared" ref="V41:V49" si="6">AVERAGE(M41:O41)</f>
        <v>1</v>
      </c>
      <c r="W41" s="8">
        <f t="shared" ref="W41:W49" si="7">AVERAGE(P41:R41)</f>
        <v>1.131764191018152</v>
      </c>
      <c r="X41" s="8">
        <f t="shared" ref="X41:X49" si="8">AVERAGE(S41:U41)</f>
        <v>1.0169711419882581</v>
      </c>
      <c r="Y41" s="8">
        <f t="shared" ref="Y41:Y49" si="9">STDEV(M41:O41)</f>
        <v>0.12890111889373665</v>
      </c>
      <c r="Z41" s="8">
        <f t="shared" ref="Z41:Z49" si="10">STDEV(P41:R41)</f>
        <v>0.16810688706274976</v>
      </c>
      <c r="AA41" s="8">
        <f t="shared" ref="AA41:AA49" si="11">STDEV(S41:U41)</f>
        <v>8.6881735496945264E-2</v>
      </c>
      <c r="AB41" s="9">
        <f t="shared" ref="AB41:AB49" si="12">Y41/V41</f>
        <v>0.12890111889373665</v>
      </c>
      <c r="AC41" s="9">
        <f t="shared" si="4"/>
        <v>0.1485352588435567</v>
      </c>
      <c r="AD41" s="9">
        <f t="shared" si="4"/>
        <v>8.5431859282737041E-2</v>
      </c>
    </row>
    <row r="42" spans="1:30">
      <c r="L42" t="s">
        <v>19</v>
      </c>
      <c r="M42" s="8">
        <f t="shared" ref="L42:U42" si="13">AVERAGE(M12:M14)</f>
        <v>1.0707699944420368</v>
      </c>
      <c r="N42" s="8">
        <f t="shared" si="13"/>
        <v>0.95549835477962775</v>
      </c>
      <c r="O42" s="8">
        <f t="shared" si="13"/>
        <v>0.97373165077833568</v>
      </c>
      <c r="P42" s="8">
        <f t="shared" si="13"/>
        <v>1.9320630227547528</v>
      </c>
      <c r="Q42" s="8">
        <f t="shared" si="13"/>
        <v>2.2537830901703555</v>
      </c>
      <c r="R42" s="8">
        <f t="shared" si="13"/>
        <v>2.0268114394799923</v>
      </c>
      <c r="S42" s="8">
        <f t="shared" si="13"/>
        <v>8.5709321979659592</v>
      </c>
      <c r="T42" s="8">
        <f t="shared" si="13"/>
        <v>6.1069239798758588</v>
      </c>
      <c r="U42" s="8">
        <f t="shared" si="13"/>
        <v>7.1514903983885985</v>
      </c>
      <c r="V42" s="8">
        <f t="shared" si="6"/>
        <v>1</v>
      </c>
      <c r="W42" s="8">
        <f t="shared" si="7"/>
        <v>2.0708858508017003</v>
      </c>
      <c r="X42" s="8">
        <f t="shared" si="8"/>
        <v>7.2764488587434721</v>
      </c>
      <c r="Y42" s="8">
        <f t="shared" si="9"/>
        <v>6.1962951476979826E-2</v>
      </c>
      <c r="Z42" s="8">
        <f t="shared" si="10"/>
        <v>0.1653265427706371</v>
      </c>
      <c r="AA42" s="8">
        <f t="shared" si="11"/>
        <v>1.2367477864603551</v>
      </c>
      <c r="AB42" s="9">
        <f t="shared" si="12"/>
        <v>6.1962951476979826E-2</v>
      </c>
      <c r="AC42" s="9">
        <f t="shared" si="4"/>
        <v>7.9833730433106376E-2</v>
      </c>
      <c r="AD42" s="9">
        <f t="shared" si="4"/>
        <v>0.1699658460423677</v>
      </c>
    </row>
    <row r="43" spans="1:30">
      <c r="L43" t="s">
        <v>23</v>
      </c>
      <c r="M43" s="8">
        <f t="shared" ref="L43:U43" si="14">AVERAGE(M15:M17)</f>
        <v>0.96694513005992044</v>
      </c>
      <c r="N43" s="8">
        <f t="shared" si="14"/>
        <v>0.92142083022741561</v>
      </c>
      <c r="O43" s="8">
        <f t="shared" si="14"/>
        <v>1.1116340397126641</v>
      </c>
      <c r="P43" s="8">
        <f t="shared" si="14"/>
        <v>1.2793285492911917</v>
      </c>
      <c r="Q43" s="8">
        <f t="shared" si="14"/>
        <v>1.6053036227579078</v>
      </c>
      <c r="R43" s="8">
        <f t="shared" si="14"/>
        <v>1.285412099587693</v>
      </c>
      <c r="S43" s="8">
        <f t="shared" si="14"/>
        <v>4.9638373021164712</v>
      </c>
      <c r="T43" s="8">
        <f t="shared" si="14"/>
        <v>3.8509515865565138</v>
      </c>
      <c r="U43" s="8">
        <f t="shared" si="14"/>
        <v>3.6404766119975007</v>
      </c>
      <c r="V43" s="8">
        <f t="shared" si="6"/>
        <v>1</v>
      </c>
      <c r="W43" s="8">
        <f t="shared" si="7"/>
        <v>1.3900147572122641</v>
      </c>
      <c r="X43" s="8">
        <f t="shared" si="8"/>
        <v>4.1517551668901627</v>
      </c>
      <c r="Y43" s="8">
        <f t="shared" si="9"/>
        <v>9.932137023690539E-2</v>
      </c>
      <c r="Z43" s="8">
        <f t="shared" si="10"/>
        <v>0.18647043764897475</v>
      </c>
      <c r="AA43" s="8">
        <f t="shared" si="11"/>
        <v>0.71111389699132488</v>
      </c>
      <c r="AB43" s="9">
        <f t="shared" si="12"/>
        <v>9.932137023690539E-2</v>
      </c>
      <c r="AC43" s="9">
        <f t="shared" si="4"/>
        <v>0.13414996976215521</v>
      </c>
      <c r="AD43" s="9">
        <f t="shared" si="4"/>
        <v>0.17128030637798394</v>
      </c>
    </row>
    <row r="44" spans="1:30">
      <c r="L44" t="s">
        <v>27</v>
      </c>
      <c r="M44" s="8">
        <f t="shared" ref="L44:U44" si="15">AVERAGE(M18:M20)</f>
        <v>1.0362939995501088</v>
      </c>
      <c r="N44" s="8">
        <f t="shared" si="15"/>
        <v>0.80546726398144564</v>
      </c>
      <c r="O44" s="8">
        <f t="shared" si="15"/>
        <v>1.1582387364684452</v>
      </c>
      <c r="P44" s="8">
        <f t="shared" si="15"/>
        <v>7.9233384480650235</v>
      </c>
      <c r="Q44" s="8">
        <f t="shared" si="15"/>
        <v>10.273813002573876</v>
      </c>
      <c r="R44" s="8">
        <f t="shared" si="15"/>
        <v>10.019834762047994</v>
      </c>
      <c r="S44" s="8">
        <f t="shared" si="15"/>
        <v>63.692483007220687</v>
      </c>
      <c r="T44" s="8">
        <f t="shared" si="15"/>
        <v>50.228608173658039</v>
      </c>
      <c r="U44" s="8">
        <f t="shared" si="15"/>
        <v>64.979696268427929</v>
      </c>
      <c r="V44" s="8">
        <f t="shared" si="6"/>
        <v>0.99999999999999989</v>
      </c>
      <c r="W44" s="8">
        <f>AVERAGE(P44:R44)</f>
        <v>9.4056620708956302</v>
      </c>
      <c r="X44" s="8">
        <f t="shared" si="8"/>
        <v>59.633595816435559</v>
      </c>
      <c r="Y44" s="8">
        <f t="shared" si="9"/>
        <v>0.17916436239573214</v>
      </c>
      <c r="Z44" s="8">
        <f t="shared" si="10"/>
        <v>1.2899956312974148</v>
      </c>
      <c r="AA44" s="8">
        <f t="shared" si="11"/>
        <v>8.1703472334750824</v>
      </c>
      <c r="AB44" s="9">
        <f t="shared" si="12"/>
        <v>0.17916436239573216</v>
      </c>
      <c r="AC44" s="9">
        <f t="shared" si="4"/>
        <v>0.13715096519245648</v>
      </c>
      <c r="AD44" s="9">
        <f t="shared" si="4"/>
        <v>0.13700913254711466</v>
      </c>
    </row>
    <row r="45" spans="1:30">
      <c r="L45" t="s">
        <v>31</v>
      </c>
      <c r="M45" s="8">
        <f t="shared" ref="L45:U45" si="16">AVERAGE(M21:M23)</f>
        <v>1.0178901649081042</v>
      </c>
      <c r="N45" s="8">
        <f t="shared" si="16"/>
        <v>0.96226365450878415</v>
      </c>
      <c r="O45" s="8">
        <f t="shared" si="16"/>
        <v>1.0198461805831112</v>
      </c>
      <c r="P45" s="8">
        <f t="shared" si="16"/>
        <v>2.251659654210894</v>
      </c>
      <c r="Q45" s="8">
        <f t="shared" si="16"/>
        <v>2.7269329062227121</v>
      </c>
      <c r="R45" s="8">
        <f t="shared" si="16"/>
        <v>2.1876225099823956</v>
      </c>
      <c r="S45" s="8">
        <f t="shared" si="16"/>
        <v>15.008157177301321</v>
      </c>
      <c r="T45" s="8">
        <f t="shared" si="16"/>
        <v>11.556933886103756</v>
      </c>
      <c r="U45" s="8">
        <f t="shared" si="16"/>
        <v>12.787709375968618</v>
      </c>
      <c r="V45" s="8">
        <f t="shared" si="6"/>
        <v>0.99999999999999989</v>
      </c>
      <c r="W45" s="8">
        <f t="shared" si="7"/>
        <v>2.3887383568053338</v>
      </c>
      <c r="X45" s="8">
        <f t="shared" si="8"/>
        <v>13.117600146457898</v>
      </c>
      <c r="Y45" s="8">
        <f t="shared" si="9"/>
        <v>3.2695264605207205E-2</v>
      </c>
      <c r="Z45" s="8">
        <f t="shared" si="10"/>
        <v>0.29463002885305645</v>
      </c>
      <c r="AA45" s="8">
        <f t="shared" si="11"/>
        <v>1.749101624196435</v>
      </c>
      <c r="AB45" s="9">
        <f>Y45/V45</f>
        <v>3.2695264605207212E-2</v>
      </c>
      <c r="AC45" s="9">
        <f t="shared" si="4"/>
        <v>0.1233412726068043</v>
      </c>
      <c r="AD45" s="9">
        <f t="shared" si="4"/>
        <v>0.13334006256233838</v>
      </c>
    </row>
    <row r="46" spans="1:30">
      <c r="L46" t="s">
        <v>35</v>
      </c>
      <c r="M46" s="8">
        <f t="shared" ref="L46:U46" si="17">AVERAGE(M24:M26)</f>
        <v>0.99532689674145003</v>
      </c>
      <c r="N46" s="8">
        <f t="shared" si="17"/>
        <v>1.049661834315559</v>
      </c>
      <c r="O46" s="8">
        <f t="shared" si="17"/>
        <v>0.95501126894299093</v>
      </c>
      <c r="P46" s="8">
        <f t="shared" si="17"/>
        <v>17.417109104630168</v>
      </c>
      <c r="Q46" s="8">
        <f t="shared" si="17"/>
        <v>21.851728310403246</v>
      </c>
      <c r="R46" s="8">
        <f t="shared" si="17"/>
        <v>18.89523784051346</v>
      </c>
      <c r="S46" s="8">
        <f t="shared" si="17"/>
        <v>176.65011349106337</v>
      </c>
      <c r="T46" s="8">
        <f t="shared" si="17"/>
        <v>136.77253801709008</v>
      </c>
      <c r="U46" s="8">
        <f t="shared" si="17"/>
        <v>169.10842334665168</v>
      </c>
      <c r="V46" s="8">
        <f t="shared" si="6"/>
        <v>1</v>
      </c>
      <c r="W46" s="8">
        <f t="shared" si="7"/>
        <v>19.388025085182292</v>
      </c>
      <c r="X46" s="8">
        <f t="shared" si="8"/>
        <v>160.84369161826837</v>
      </c>
      <c r="Y46" s="8">
        <f t="shared" si="9"/>
        <v>4.7498008399147647E-2</v>
      </c>
      <c r="Z46" s="8">
        <f t="shared" si="10"/>
        <v>2.2580060510180404</v>
      </c>
      <c r="AA46" s="8">
        <f t="shared" si="11"/>
        <v>21.184536797561272</v>
      </c>
      <c r="AB46" s="9">
        <f t="shared" si="12"/>
        <v>4.7498008399147647E-2</v>
      </c>
      <c r="AC46" s="9">
        <f t="shared" si="4"/>
        <v>0.11646395345051257</v>
      </c>
      <c r="AD46" s="9">
        <f t="shared" si="4"/>
        <v>0.13170884468281607</v>
      </c>
    </row>
    <row r="47" spans="1:30">
      <c r="L47" t="s">
        <v>39</v>
      </c>
      <c r="M47" s="8">
        <f t="shared" ref="L47:U47" si="18">AVERAGE(M27:M29)</f>
        <v>1.1041319346522427</v>
      </c>
      <c r="N47" s="8">
        <f t="shared" si="18"/>
        <v>0.92031063025774429</v>
      </c>
      <c r="O47" s="8">
        <f t="shared" si="18"/>
        <v>0.97555743509001314</v>
      </c>
      <c r="P47" s="8">
        <f t="shared" si="18"/>
        <v>22.193907907258581</v>
      </c>
      <c r="Q47" s="8">
        <f t="shared" si="18"/>
        <v>25.427540149652799</v>
      </c>
      <c r="R47" s="8">
        <f t="shared" si="18"/>
        <v>20.441296632698723</v>
      </c>
      <c r="S47" s="8">
        <f t="shared" si="18"/>
        <v>133.42198723281928</v>
      </c>
      <c r="T47" s="8">
        <f t="shared" si="18"/>
        <v>85.485181386050613</v>
      </c>
      <c r="U47" s="8">
        <f t="shared" si="18"/>
        <v>104.54736199155239</v>
      </c>
      <c r="V47" s="8">
        <f t="shared" si="6"/>
        <v>1</v>
      </c>
      <c r="W47" s="8">
        <f t="shared" si="7"/>
        <v>22.687581563203366</v>
      </c>
      <c r="X47" s="8">
        <f t="shared" si="8"/>
        <v>107.81817687014076</v>
      </c>
      <c r="Y47" s="8">
        <f t="shared" si="9"/>
        <v>9.4316738821154655E-2</v>
      </c>
      <c r="Z47" s="8">
        <f t="shared" si="10"/>
        <v>2.5295140563993823</v>
      </c>
      <c r="AA47" s="8">
        <f t="shared" si="11"/>
        <v>24.135202737395687</v>
      </c>
      <c r="AB47" s="9">
        <f t="shared" si="12"/>
        <v>9.4316738821154655E-2</v>
      </c>
      <c r="AC47" s="9">
        <f t="shared" si="4"/>
        <v>0.11149333168688026</v>
      </c>
      <c r="AD47" s="9">
        <f t="shared" si="4"/>
        <v>0.22385096314942149</v>
      </c>
    </row>
    <row r="48" spans="1:30">
      <c r="L48" t="s">
        <v>43</v>
      </c>
      <c r="M48" s="8">
        <f t="shared" ref="L48:U48" si="19">AVERAGE(M30:M32)</f>
        <v>0.9746497125013498</v>
      </c>
      <c r="N48" s="8">
        <f t="shared" si="19"/>
        <v>0.9212626084466452</v>
      </c>
      <c r="O48" s="8">
        <f t="shared" si="19"/>
        <v>1.1040876790520051</v>
      </c>
      <c r="P48" s="8">
        <f t="shared" si="19"/>
        <v>1.1923337966415308</v>
      </c>
      <c r="Q48" s="8">
        <f t="shared" si="19"/>
        <v>1.3435002897848494</v>
      </c>
      <c r="R48" s="8">
        <f t="shared" si="19"/>
        <v>1.0298234131254302</v>
      </c>
      <c r="S48" s="8">
        <f t="shared" si="19"/>
        <v>2.1839150268370036</v>
      </c>
      <c r="T48" s="8">
        <f t="shared" si="19"/>
        <v>1.8951640576800219</v>
      </c>
      <c r="U48" s="8">
        <f t="shared" si="19"/>
        <v>2.0262607592304125</v>
      </c>
      <c r="V48" s="8">
        <f t="shared" si="6"/>
        <v>1</v>
      </c>
      <c r="W48" s="8">
        <f t="shared" si="7"/>
        <v>1.1885524998506034</v>
      </c>
      <c r="X48" s="8">
        <f>AVERAGE(S48:U48)</f>
        <v>2.0351132812491461</v>
      </c>
      <c r="Y48" s="8">
        <f t="shared" si="9"/>
        <v>9.4011857856665493E-2</v>
      </c>
      <c r="Z48" s="8">
        <f t="shared" si="10"/>
        <v>0.15687262154935649</v>
      </c>
      <c r="AA48" s="8">
        <f t="shared" si="11"/>
        <v>0.14457889163651505</v>
      </c>
      <c r="AB48" s="9">
        <f t="shared" si="12"/>
        <v>9.4011857856665493E-2</v>
      </c>
      <c r="AC48" s="9">
        <f t="shared" si="4"/>
        <v>0.13198627874584826</v>
      </c>
      <c r="AD48" s="9">
        <f>AA48/X48</f>
        <v>7.1042183729336669E-2</v>
      </c>
    </row>
    <row r="49" spans="12:30">
      <c r="L49" t="s">
        <v>47</v>
      </c>
      <c r="M49" s="8">
        <f t="shared" ref="L49:U49" si="20">AVERAGE(M33:M35)</f>
        <v>1.0749926434403145</v>
      </c>
      <c r="N49" s="8">
        <f t="shared" si="20"/>
        <v>0.85339320236429739</v>
      </c>
      <c r="O49" s="8">
        <f t="shared" si="20"/>
        <v>1.0716141541953881</v>
      </c>
      <c r="P49" s="8">
        <f t="shared" si="20"/>
        <v>1.1520228580759753</v>
      </c>
      <c r="Q49" s="8">
        <f t="shared" si="20"/>
        <v>1.2912380164238426</v>
      </c>
      <c r="R49" s="8">
        <f t="shared" si="20"/>
        <v>1.500932401297904</v>
      </c>
      <c r="S49" s="8">
        <f t="shared" si="20"/>
        <v>3.0011535523132729</v>
      </c>
      <c r="T49" s="8">
        <f t="shared" si="20"/>
        <v>2.433512173636299</v>
      </c>
      <c r="U49" s="8">
        <f t="shared" si="20"/>
        <v>2.773787057348446</v>
      </c>
      <c r="V49" s="8">
        <f t="shared" si="6"/>
        <v>1</v>
      </c>
      <c r="W49" s="8">
        <f t="shared" si="7"/>
        <v>1.3147310919325739</v>
      </c>
      <c r="X49" s="8">
        <f t="shared" si="8"/>
        <v>2.7361509277660061</v>
      </c>
      <c r="Y49" s="8">
        <f t="shared" si="9"/>
        <v>0.12697644813957223</v>
      </c>
      <c r="Z49" s="8">
        <f t="shared" si="10"/>
        <v>0.17563715661977064</v>
      </c>
      <c r="AA49" s="8">
        <f t="shared" si="11"/>
        <v>0.28568609063801753</v>
      </c>
      <c r="AB49" s="9">
        <f t="shared" si="12"/>
        <v>0.12697644813957223</v>
      </c>
      <c r="AC49" s="9">
        <f t="shared" si="4"/>
        <v>0.13359169620123215</v>
      </c>
      <c r="AD49" s="9">
        <f t="shared" si="4"/>
        <v>0.10441167105912266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35"/>
  <sheetViews>
    <sheetView workbookViewId="0">
      <selection activeCell="A5" sqref="A5:I35"/>
    </sheetView>
  </sheetViews>
  <sheetFormatPr baseColWidth="10" defaultRowHeight="15" x14ac:dyDescent="0"/>
  <sheetData>
    <row r="5" spans="1:9">
      <c r="A5" t="s">
        <v>2</v>
      </c>
      <c r="B5" t="s">
        <v>5</v>
      </c>
      <c r="C5" t="s">
        <v>8</v>
      </c>
      <c r="D5" t="s">
        <v>3</v>
      </c>
      <c r="E5" t="s">
        <v>6</v>
      </c>
      <c r="F5" t="s">
        <v>9</v>
      </c>
      <c r="G5" t="s">
        <v>4</v>
      </c>
      <c r="H5" t="s">
        <v>7</v>
      </c>
      <c r="I5" t="s">
        <v>10</v>
      </c>
    </row>
    <row r="6" spans="1:9">
      <c r="A6">
        <v>0.26869999999999999</v>
      </c>
      <c r="B6">
        <v>0.22239999999999999</v>
      </c>
      <c r="C6">
        <v>0.26629999999999998</v>
      </c>
      <c r="D6">
        <v>0.20319999999999999</v>
      </c>
      <c r="E6">
        <v>0.2477</v>
      </c>
      <c r="F6">
        <v>0.2238</v>
      </c>
      <c r="G6">
        <v>0.23200000000000001</v>
      </c>
      <c r="H6">
        <v>0.19889999999999999</v>
      </c>
      <c r="I6">
        <v>0.16650000000000001</v>
      </c>
    </row>
    <row r="7" spans="1:9">
      <c r="A7">
        <v>0.44290000000000002</v>
      </c>
      <c r="B7">
        <v>0.36480000000000001</v>
      </c>
      <c r="C7">
        <v>0.46189999999999998</v>
      </c>
      <c r="D7">
        <v>0.34200000000000003</v>
      </c>
      <c r="E7">
        <v>0.43309999999999998</v>
      </c>
      <c r="F7">
        <v>0.3962</v>
      </c>
      <c r="G7">
        <v>0.33739999999999998</v>
      </c>
      <c r="H7">
        <v>0.34360000000000002</v>
      </c>
      <c r="I7">
        <v>0.35139999999999999</v>
      </c>
    </row>
    <row r="8" spans="1:9">
      <c r="A8">
        <v>0.35389999999999999</v>
      </c>
      <c r="B8">
        <v>0.35720000000000002</v>
      </c>
      <c r="C8">
        <v>0.36659999999999998</v>
      </c>
      <c r="D8">
        <v>0.28289999999999998</v>
      </c>
      <c r="E8">
        <v>0.33750000000000002</v>
      </c>
      <c r="F8">
        <v>0.35770000000000002</v>
      </c>
      <c r="G8">
        <v>0.35039999999999999</v>
      </c>
      <c r="H8">
        <v>0.27250000000000002</v>
      </c>
      <c r="I8">
        <v>0.2132</v>
      </c>
    </row>
    <row r="9" spans="1:9">
      <c r="A9">
        <v>0.2417</v>
      </c>
      <c r="B9">
        <v>0.24210000000000001</v>
      </c>
      <c r="C9">
        <v>0.2959</v>
      </c>
      <c r="D9">
        <v>0.31359999999999999</v>
      </c>
      <c r="E9">
        <v>0.29470000000000002</v>
      </c>
      <c r="F9">
        <v>0.46839999999999998</v>
      </c>
      <c r="G9">
        <v>0.2989</v>
      </c>
      <c r="H9">
        <v>0.36230000000000001</v>
      </c>
      <c r="I9">
        <v>0.29370000000000002</v>
      </c>
    </row>
    <row r="10" spans="1:9">
      <c r="A10">
        <v>0.11609999999999999</v>
      </c>
      <c r="B10">
        <v>0.11</v>
      </c>
      <c r="C10">
        <v>0.1386</v>
      </c>
      <c r="D10">
        <v>0.11260000000000001</v>
      </c>
      <c r="E10">
        <v>0.1467</v>
      </c>
      <c r="F10">
        <v>0.14249999999999999</v>
      </c>
      <c r="G10">
        <v>0.13250000000000001</v>
      </c>
      <c r="H10">
        <v>0.1268</v>
      </c>
      <c r="I10">
        <v>9.2999999999999999E-2</v>
      </c>
    </row>
    <row r="11" spans="1:9">
      <c r="A11">
        <v>0.48259999999999997</v>
      </c>
      <c r="B11">
        <v>0.43130000000000002</v>
      </c>
      <c r="C11">
        <v>0.57550000000000001</v>
      </c>
      <c r="D11">
        <v>0.38850000000000001</v>
      </c>
      <c r="E11">
        <v>0.50090000000000001</v>
      </c>
      <c r="F11">
        <v>0.46989999999999998</v>
      </c>
      <c r="G11">
        <v>0.50980000000000003</v>
      </c>
      <c r="H11">
        <v>0.34129999999999999</v>
      </c>
      <c r="I11">
        <v>0.43009999999999998</v>
      </c>
    </row>
    <row r="12" spans="1:9">
      <c r="A12">
        <v>3.5200000000000002E-2</v>
      </c>
      <c r="B12">
        <v>3.0800000000000001E-2</v>
      </c>
      <c r="C12">
        <v>3.3599999999999998E-2</v>
      </c>
      <c r="D12">
        <v>5.5399999999999998E-2</v>
      </c>
      <c r="E12">
        <v>5.79E-2</v>
      </c>
      <c r="F12">
        <v>4.9599999999999998E-2</v>
      </c>
      <c r="G12">
        <v>0.2059</v>
      </c>
      <c r="H12">
        <v>0.158</v>
      </c>
      <c r="I12">
        <v>0.16739999999999999</v>
      </c>
    </row>
    <row r="13" spans="1:9">
      <c r="A13">
        <v>3.1099999999999999E-2</v>
      </c>
      <c r="B13">
        <v>3.6700000000000003E-2</v>
      </c>
      <c r="C13">
        <v>3.5799999999999998E-2</v>
      </c>
      <c r="D13">
        <v>7.2400000000000006E-2</v>
      </c>
      <c r="E13">
        <v>8.9300000000000004E-2</v>
      </c>
      <c r="F13">
        <v>7.8E-2</v>
      </c>
      <c r="G13">
        <v>0.34100000000000003</v>
      </c>
      <c r="H13">
        <v>0.22309999999999999</v>
      </c>
      <c r="I13">
        <v>0.24349999999999999</v>
      </c>
    </row>
    <row r="14" spans="1:9">
      <c r="A14">
        <v>3.5000000000000003E-2</v>
      </c>
      <c r="B14">
        <v>2.4500000000000001E-2</v>
      </c>
      <c r="C14">
        <v>2.4400000000000002E-2</v>
      </c>
      <c r="D14">
        <v>5.6800000000000003E-2</v>
      </c>
      <c r="E14">
        <v>6.8000000000000005E-2</v>
      </c>
      <c r="F14">
        <v>6.5100000000000005E-2</v>
      </c>
      <c r="G14">
        <v>0.26950000000000002</v>
      </c>
      <c r="H14">
        <v>0.1986</v>
      </c>
      <c r="I14">
        <v>0.26179999999999998</v>
      </c>
    </row>
    <row r="15" spans="1:9">
      <c r="A15">
        <v>0.16139999999999999</v>
      </c>
      <c r="B15">
        <v>0.15579999999999999</v>
      </c>
      <c r="C15">
        <v>0.1774</v>
      </c>
      <c r="D15">
        <v>0.18579999999999999</v>
      </c>
      <c r="E15">
        <v>0.24970000000000001</v>
      </c>
      <c r="F15">
        <v>0.2888</v>
      </c>
      <c r="G15">
        <v>0.80940000000000001</v>
      </c>
      <c r="H15">
        <v>0.68989999999999996</v>
      </c>
      <c r="I15">
        <v>0.79630000000000001</v>
      </c>
    </row>
    <row r="16" spans="1:9">
      <c r="A16">
        <v>5.9700000000000003E-2</v>
      </c>
      <c r="B16">
        <v>6.59E-2</v>
      </c>
      <c r="C16">
        <v>8.8999999999999996E-2</v>
      </c>
      <c r="D16">
        <v>9.0700000000000003E-2</v>
      </c>
      <c r="E16">
        <v>0.12</v>
      </c>
      <c r="F16">
        <v>5.21E-2</v>
      </c>
      <c r="G16">
        <v>0.40050000000000002</v>
      </c>
      <c r="H16">
        <v>0.2404</v>
      </c>
      <c r="I16">
        <v>0.15659999999999999</v>
      </c>
    </row>
    <row r="17" spans="1:9">
      <c r="A17">
        <v>7.6399999999999996E-2</v>
      </c>
      <c r="B17">
        <v>6.3100000000000003E-2</v>
      </c>
      <c r="C17">
        <v>7.1300000000000002E-2</v>
      </c>
      <c r="D17">
        <v>0.1014</v>
      </c>
      <c r="E17">
        <v>0.11409999999999999</v>
      </c>
      <c r="F17">
        <v>9.6699999999999994E-2</v>
      </c>
      <c r="G17">
        <v>0.308</v>
      </c>
      <c r="H17">
        <v>0.28160000000000002</v>
      </c>
      <c r="I17">
        <v>0.2742</v>
      </c>
    </row>
    <row r="18" spans="1:9">
      <c r="A18">
        <v>1.3100000000000001E-2</v>
      </c>
      <c r="B18">
        <v>1.2699999999999999E-2</v>
      </c>
      <c r="C18">
        <v>1.21E-2</v>
      </c>
      <c r="D18">
        <v>0.1111</v>
      </c>
      <c r="E18">
        <v>0.15540000000000001</v>
      </c>
      <c r="F18">
        <v>0.13350000000000001</v>
      </c>
      <c r="G18">
        <v>0.98370000000000002</v>
      </c>
      <c r="H18">
        <v>0.85560000000000003</v>
      </c>
      <c r="I18">
        <v>1.0517000000000001</v>
      </c>
    </row>
    <row r="19" spans="1:9">
      <c r="A19">
        <v>1.5699999999999999E-2</v>
      </c>
      <c r="B19">
        <v>8.3000000000000001E-3</v>
      </c>
      <c r="C19">
        <v>1.7299999999999999E-2</v>
      </c>
      <c r="D19">
        <v>0.14449999999999999</v>
      </c>
      <c r="E19">
        <v>0.1867</v>
      </c>
      <c r="F19">
        <v>0.18479999999999999</v>
      </c>
      <c r="G19">
        <v>1.1365000000000001</v>
      </c>
      <c r="H19">
        <v>0.85109999999999997</v>
      </c>
      <c r="I19">
        <v>1.1331</v>
      </c>
    </row>
    <row r="20" spans="1:9">
      <c r="A20">
        <v>6.7999999999999996E-3</v>
      </c>
      <c r="B20">
        <v>5.8999999999999999E-3</v>
      </c>
      <c r="C20">
        <v>9.1999999999999998E-3</v>
      </c>
      <c r="D20">
        <v>3.27E-2</v>
      </c>
      <c r="E20">
        <v>3.6200000000000003E-2</v>
      </c>
      <c r="F20">
        <v>4.4299999999999999E-2</v>
      </c>
      <c r="G20">
        <v>0.2238</v>
      </c>
      <c r="H20">
        <v>0.15429999999999999</v>
      </c>
      <c r="I20">
        <v>0.2145</v>
      </c>
    </row>
    <row r="21" spans="1:9">
      <c r="A21">
        <v>3.27E-2</v>
      </c>
      <c r="B21">
        <v>3.2000000000000001E-2</v>
      </c>
      <c r="C21">
        <v>3.6299999999999999E-2</v>
      </c>
      <c r="D21">
        <v>8.2900000000000001E-2</v>
      </c>
      <c r="E21">
        <v>0.10299999999999999</v>
      </c>
      <c r="F21">
        <v>7.7100000000000002E-2</v>
      </c>
      <c r="G21">
        <v>0.58650000000000002</v>
      </c>
      <c r="H21">
        <v>0.42109999999999997</v>
      </c>
      <c r="I21">
        <v>0.47899999999999998</v>
      </c>
    </row>
    <row r="22" spans="1:9">
      <c r="A22">
        <v>8.6800000000000002E-2</v>
      </c>
      <c r="B22">
        <v>7.6899999999999996E-2</v>
      </c>
      <c r="C22">
        <v>8.7099999999999997E-2</v>
      </c>
      <c r="D22">
        <v>0.18659999999999999</v>
      </c>
      <c r="E22">
        <v>0.20449999999999999</v>
      </c>
      <c r="F22">
        <v>0.1237</v>
      </c>
      <c r="G22">
        <v>1.3461000000000001</v>
      </c>
      <c r="H22">
        <v>1.0973999999999999</v>
      </c>
      <c r="I22">
        <v>1.0647</v>
      </c>
    </row>
    <row r="23" spans="1:9">
      <c r="A23">
        <v>8.6800000000000002E-2</v>
      </c>
      <c r="B23">
        <v>8.4500000000000006E-2</v>
      </c>
      <c r="C23">
        <v>7.8100000000000003E-2</v>
      </c>
      <c r="D23">
        <v>0.17130000000000001</v>
      </c>
      <c r="E23">
        <v>0.22239999999999999</v>
      </c>
      <c r="F23">
        <v>0.23219999999999999</v>
      </c>
      <c r="G23">
        <v>0.95620000000000005</v>
      </c>
      <c r="H23">
        <v>0.75119999999999998</v>
      </c>
      <c r="I23">
        <v>0.94769999999999999</v>
      </c>
    </row>
    <row r="24" spans="1:9">
      <c r="A24">
        <v>3.0999999999999999E-3</v>
      </c>
      <c r="B24">
        <v>3.0999999999999999E-3</v>
      </c>
      <c r="C24">
        <v>3.3E-3</v>
      </c>
      <c r="D24">
        <v>8.0299999999999996E-2</v>
      </c>
      <c r="E24">
        <v>9.8000000000000004E-2</v>
      </c>
      <c r="F24">
        <v>5.9200000000000003E-2</v>
      </c>
      <c r="G24">
        <v>0.84140000000000004</v>
      </c>
      <c r="H24">
        <v>0.59850000000000003</v>
      </c>
      <c r="I24">
        <v>0.72689999999999999</v>
      </c>
    </row>
    <row r="25" spans="1:9">
      <c r="A25">
        <v>5.4999999999999997E-3</v>
      </c>
      <c r="B25">
        <v>7.7000000000000002E-3</v>
      </c>
      <c r="C25">
        <v>4.4999999999999997E-3</v>
      </c>
      <c r="D25">
        <v>0.1158</v>
      </c>
      <c r="E25">
        <v>0.15540000000000001</v>
      </c>
      <c r="F25">
        <v>0.1767</v>
      </c>
      <c r="G25">
        <v>1.1220000000000001</v>
      </c>
      <c r="H25">
        <v>0.98109999999999997</v>
      </c>
      <c r="I25">
        <v>1.2071000000000001</v>
      </c>
    </row>
    <row r="26" spans="1:9">
      <c r="A26">
        <v>0.42659999999999998</v>
      </c>
      <c r="B26">
        <v>0.34329999999999999</v>
      </c>
      <c r="C26">
        <v>0.42080000000000001</v>
      </c>
      <c r="D26">
        <v>2.8839999999999999</v>
      </c>
      <c r="E26">
        <v>3.2818999999999998</v>
      </c>
      <c r="F26">
        <v>3.1918000000000002</v>
      </c>
      <c r="G26">
        <v>29.400600000000001</v>
      </c>
      <c r="H26">
        <v>21.841200000000001</v>
      </c>
      <c r="I26">
        <v>29.047000000000001</v>
      </c>
    </row>
    <row r="27" spans="1:9">
      <c r="A27">
        <v>1.35E-2</v>
      </c>
      <c r="B27">
        <v>1.15E-2</v>
      </c>
      <c r="C27">
        <v>1.21E-2</v>
      </c>
      <c r="D27">
        <v>0.36530000000000001</v>
      </c>
      <c r="E27">
        <v>0.3881</v>
      </c>
      <c r="F27">
        <v>0.36749999999999999</v>
      </c>
      <c r="G27">
        <v>2.1335999999999999</v>
      </c>
      <c r="H27">
        <v>1.4224000000000001</v>
      </c>
      <c r="I27">
        <v>1.4584999999999999</v>
      </c>
    </row>
    <row r="28" spans="1:9">
      <c r="A28">
        <v>2.5600000000000001E-2</v>
      </c>
      <c r="B28">
        <v>2.1999999999999999E-2</v>
      </c>
      <c r="C28">
        <v>2.2599999999999999E-2</v>
      </c>
      <c r="D28">
        <v>0.47560000000000002</v>
      </c>
      <c r="E28">
        <v>0.56140000000000001</v>
      </c>
      <c r="F28">
        <v>0.4012</v>
      </c>
      <c r="G28">
        <v>2.9220000000000002</v>
      </c>
      <c r="H28">
        <v>1.8172999999999999</v>
      </c>
      <c r="I28">
        <v>2.5064000000000002</v>
      </c>
    </row>
    <row r="29" spans="1:9">
      <c r="A29">
        <v>4.0599999999999997E-2</v>
      </c>
      <c r="B29">
        <v>3.2099999999999997E-2</v>
      </c>
      <c r="C29">
        <v>3.5400000000000001E-2</v>
      </c>
      <c r="D29">
        <v>0.60240000000000005</v>
      </c>
      <c r="E29">
        <v>0.75339999999999996</v>
      </c>
      <c r="F29">
        <v>0.52110000000000001</v>
      </c>
      <c r="G29">
        <v>3.7065999999999999</v>
      </c>
      <c r="H29">
        <v>2.298</v>
      </c>
      <c r="I29">
        <v>3.1922999999999999</v>
      </c>
    </row>
    <row r="30" spans="1:9">
      <c r="A30">
        <v>0.27910000000000001</v>
      </c>
      <c r="B30">
        <v>0.3795</v>
      </c>
      <c r="C30">
        <v>0.39360000000000001</v>
      </c>
      <c r="D30">
        <v>0.35049999999999998</v>
      </c>
      <c r="E30">
        <v>0.38479999999999998</v>
      </c>
      <c r="F30">
        <v>0.42420000000000002</v>
      </c>
      <c r="G30">
        <v>0.91979999999999995</v>
      </c>
      <c r="H30">
        <v>0.67649999999999999</v>
      </c>
      <c r="I30">
        <v>0.95179999999999998</v>
      </c>
    </row>
    <row r="31" spans="1:9">
      <c r="A31">
        <v>0.35859999999999997</v>
      </c>
      <c r="B31">
        <v>0.27850000000000003</v>
      </c>
      <c r="C31">
        <v>0.3589</v>
      </c>
      <c r="D31">
        <v>0.4486</v>
      </c>
      <c r="E31">
        <v>0.55089999999999995</v>
      </c>
      <c r="F31">
        <v>0.28410000000000002</v>
      </c>
      <c r="G31">
        <v>0.74580000000000002</v>
      </c>
      <c r="H31">
        <v>0.72750000000000004</v>
      </c>
      <c r="I31">
        <v>0.47310000000000002</v>
      </c>
    </row>
    <row r="32" spans="1:9">
      <c r="A32">
        <v>7.0499999999999993E-2</v>
      </c>
      <c r="B32">
        <v>5.67E-2</v>
      </c>
      <c r="C32">
        <v>7.46E-2</v>
      </c>
      <c r="D32">
        <v>8.2500000000000004E-2</v>
      </c>
      <c r="E32">
        <v>8.5699999999999998E-2</v>
      </c>
      <c r="F32">
        <v>6.8900000000000003E-2</v>
      </c>
      <c r="G32">
        <v>0.1132</v>
      </c>
      <c r="H32">
        <v>0.1053</v>
      </c>
      <c r="I32">
        <v>0.1305</v>
      </c>
    </row>
    <row r="33" spans="1:9">
      <c r="A33">
        <v>3.1E-2</v>
      </c>
      <c r="B33">
        <v>2.9499999999999998E-2</v>
      </c>
      <c r="C33">
        <v>3.6600000000000001E-2</v>
      </c>
      <c r="D33">
        <v>3.2399999999999998E-2</v>
      </c>
      <c r="E33">
        <v>4.4200000000000003E-2</v>
      </c>
      <c r="F33">
        <v>5.0799999999999998E-2</v>
      </c>
      <c r="G33">
        <v>0.10730000000000001</v>
      </c>
      <c r="H33">
        <v>7.1900000000000006E-2</v>
      </c>
      <c r="I33">
        <v>9.8699999999999996E-2</v>
      </c>
    </row>
    <row r="34" spans="1:9">
      <c r="A34">
        <v>0.33760000000000001</v>
      </c>
      <c r="B34">
        <v>0.2074</v>
      </c>
      <c r="C34">
        <v>0.27929999999999999</v>
      </c>
      <c r="D34">
        <v>0.42199999999999999</v>
      </c>
      <c r="E34">
        <v>0.36170000000000002</v>
      </c>
      <c r="F34">
        <v>0.40939999999999999</v>
      </c>
      <c r="G34">
        <v>0.749</v>
      </c>
      <c r="H34">
        <v>0.67849999999999999</v>
      </c>
      <c r="I34">
        <v>0.64670000000000005</v>
      </c>
    </row>
    <row r="35" spans="1:9">
      <c r="A35">
        <v>0.19320000000000001</v>
      </c>
      <c r="B35">
        <v>0.1663</v>
      </c>
      <c r="C35">
        <v>0.1986</v>
      </c>
      <c r="D35">
        <v>0.17100000000000001</v>
      </c>
      <c r="E35">
        <v>0.22170000000000001</v>
      </c>
      <c r="F35">
        <v>0.26850000000000002</v>
      </c>
      <c r="G35">
        <v>0.55110000000000003</v>
      </c>
      <c r="H35">
        <v>0.48549999999999999</v>
      </c>
      <c r="I35">
        <v>0.54290000000000005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SRMcourse_20140212_label_refine</vt:lpstr>
      <vt:lpstr>Sheet1</vt:lpstr>
    </vt:vector>
  </TitlesOfParts>
  <Manager/>
  <Company>ETH Zurich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Schubert</dc:creator>
  <cp:keywords/>
  <dc:description/>
  <cp:lastModifiedBy>Olga Schubert</cp:lastModifiedBy>
  <dcterms:created xsi:type="dcterms:W3CDTF">2014-02-06T19:18:54Z</dcterms:created>
  <dcterms:modified xsi:type="dcterms:W3CDTF">2014-02-06T19:31:22Z</dcterms:modified>
  <cp:category/>
</cp:coreProperties>
</file>